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Лист1!$A$4:$O$262</definedName>
  </definedNames>
  <calcPr calcId="152511"/>
</workbook>
</file>

<file path=xl/calcChain.xml><?xml version="1.0" encoding="utf-8"?>
<calcChain xmlns="http://schemas.openxmlformats.org/spreadsheetml/2006/main">
  <c r="L172" i="1" l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7" i="1"/>
  <c r="L188" i="1"/>
  <c r="L190" i="1"/>
  <c r="L191" i="1"/>
  <c r="L192" i="1"/>
  <c r="L194" i="1"/>
  <c r="L195" i="1"/>
  <c r="L198" i="1"/>
  <c r="L200" i="1"/>
  <c r="L225" i="1"/>
  <c r="L232" i="1"/>
  <c r="L233" i="1"/>
  <c r="L234" i="1"/>
  <c r="L235" i="1"/>
  <c r="L236" i="1"/>
  <c r="L237" i="1"/>
  <c r="L238" i="1"/>
  <c r="L239" i="1"/>
  <c r="L240" i="1"/>
  <c r="L241" i="1"/>
  <c r="L244" i="1"/>
  <c r="L245" i="1"/>
  <c r="L247" i="1"/>
  <c r="L248" i="1"/>
  <c r="L249" i="1"/>
  <c r="L250" i="1"/>
  <c r="L251" i="1"/>
  <c r="L252" i="1"/>
  <c r="L253" i="1"/>
  <c r="L255" i="1"/>
  <c r="L256" i="1"/>
  <c r="L257" i="1"/>
  <c r="L259" i="1"/>
  <c r="L260" i="1"/>
  <c r="L261" i="1"/>
  <c r="L135" i="1"/>
  <c r="L136" i="1"/>
  <c r="L137" i="1"/>
  <c r="L138" i="1"/>
  <c r="L139" i="1"/>
  <c r="L141" i="1"/>
  <c r="L142" i="1"/>
  <c r="L144" i="1"/>
  <c r="L145" i="1"/>
  <c r="L146" i="1"/>
  <c r="L147" i="1"/>
  <c r="L149" i="1"/>
  <c r="L150" i="1"/>
  <c r="L151" i="1"/>
  <c r="L152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1" i="1"/>
  <c r="L112" i="1"/>
  <c r="L113" i="1"/>
  <c r="L115" i="1"/>
  <c r="L116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93" i="1"/>
  <c r="L94" i="1"/>
  <c r="L95" i="1"/>
  <c r="L96" i="1"/>
  <c r="L97" i="1"/>
  <c r="L98" i="1"/>
  <c r="L100" i="1"/>
  <c r="L101" i="1"/>
  <c r="L103" i="1"/>
  <c r="L104" i="1"/>
  <c r="L105" i="1"/>
  <c r="L106" i="1"/>
  <c r="L108" i="1"/>
  <c r="L109" i="1"/>
  <c r="L110" i="1"/>
  <c r="L76" i="1"/>
  <c r="L77" i="1"/>
  <c r="L79" i="1"/>
  <c r="L81" i="1"/>
  <c r="L86" i="1"/>
  <c r="L66" i="1"/>
  <c r="L67" i="1"/>
  <c r="L68" i="1"/>
  <c r="L70" i="1"/>
  <c r="L71" i="1"/>
  <c r="L72" i="1"/>
  <c r="L73" i="1"/>
  <c r="L74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2" i="1"/>
  <c r="L33" i="1"/>
  <c r="L34" i="1"/>
  <c r="L15" i="1"/>
  <c r="L16" i="1"/>
  <c r="L17" i="1"/>
  <c r="L18" i="1"/>
  <c r="L19" i="1"/>
  <c r="L20" i="1"/>
  <c r="L21" i="1"/>
  <c r="L22" i="1"/>
  <c r="L23" i="1"/>
  <c r="L24" i="1"/>
  <c r="L25" i="1"/>
  <c r="L26" i="1"/>
  <c r="L30" i="1"/>
  <c r="L14" i="1"/>
  <c r="H27" i="1" l="1"/>
  <c r="H28" i="1"/>
  <c r="AZ105" i="1" l="1"/>
  <c r="AY105" i="1"/>
  <c r="AX105" i="1"/>
  <c r="AW105" i="1"/>
  <c r="AV105" i="1"/>
  <c r="AU105" i="1"/>
  <c r="AT105" i="1"/>
  <c r="AS105" i="1"/>
  <c r="AR105" i="1"/>
  <c r="AE105" i="1"/>
  <c r="AQ105" i="1"/>
  <c r="AZ104" i="1"/>
  <c r="AY104" i="1"/>
  <c r="AX104" i="1"/>
  <c r="AW104" i="1"/>
  <c r="AV104" i="1"/>
  <c r="AU104" i="1"/>
  <c r="AT104" i="1"/>
  <c r="AS104" i="1"/>
  <c r="AR104" i="1"/>
  <c r="AE104" i="1"/>
  <c r="AQ104" i="1"/>
  <c r="A105" i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0" i="1" s="1"/>
  <c r="A61" i="1" s="1"/>
  <c r="A63" i="1" s="1"/>
  <c r="A64" i="1" s="1"/>
  <c r="A66" i="1" s="1"/>
  <c r="A67" i="1" s="1"/>
  <c r="A68" i="1" s="1"/>
  <c r="A70" i="1" s="1"/>
  <c r="A71" i="1" s="1"/>
  <c r="A72" i="1" s="1"/>
  <c r="A73" i="1" s="1"/>
  <c r="A74" i="1" s="1"/>
  <c r="A76" i="1" s="1"/>
  <c r="A77" i="1" s="1"/>
  <c r="A79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100" i="1" s="1"/>
  <c r="A101" i="1" s="1"/>
  <c r="A103" i="1" s="1"/>
  <c r="A106" i="1" s="1"/>
  <c r="A109" i="1" s="1"/>
  <c r="A110" i="1" s="1"/>
  <c r="A112" i="1" s="1"/>
  <c r="A113" i="1" s="1"/>
  <c r="A115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 s="1"/>
  <c r="A130" i="1" s="1"/>
  <c r="A131" i="1" s="1"/>
  <c r="A132" i="1" s="1"/>
  <c r="A133" i="1" s="1"/>
  <c r="A135" i="1" s="1"/>
  <c r="A136" i="1" s="1"/>
  <c r="A137" i="1" s="1"/>
  <c r="A138" i="1" s="1"/>
  <c r="A139" i="1" s="1"/>
  <c r="A141" i="1" s="1"/>
  <c r="A142" i="1" s="1"/>
  <c r="A144" i="1" s="1"/>
  <c r="A145" i="1" s="1"/>
  <c r="A146" i="1" s="1"/>
  <c r="A147" i="1" s="1"/>
  <c r="A149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7" i="1" s="1"/>
  <c r="A188" i="1" s="1"/>
  <c r="A190" i="1" s="1"/>
  <c r="A191" i="1" s="1"/>
  <c r="A192" i="1" s="1"/>
  <c r="A194" i="1" s="1"/>
  <c r="A195" i="1" s="1"/>
  <c r="A197" i="1" s="1"/>
  <c r="A198" i="1" s="1"/>
  <c r="A200" i="1" s="1"/>
  <c r="A201" i="1" s="1"/>
  <c r="A203" i="1" s="1"/>
  <c r="A204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4" i="1" s="1"/>
  <c r="A248" i="1" s="1"/>
  <c r="A249" i="1" s="1"/>
  <c r="A250" i="1" s="1"/>
  <c r="A251" i="1" s="1"/>
  <c r="A252" i="1" s="1"/>
  <c r="A253" i="1" s="1"/>
  <c r="A256" i="1" s="1"/>
  <c r="A257" i="1" s="1"/>
  <c r="A259" i="1" s="1"/>
  <c r="A260" i="1" s="1"/>
  <c r="A261" i="1" s="1"/>
</calcChain>
</file>

<file path=xl/sharedStrings.xml><?xml version="1.0" encoding="utf-8"?>
<sst xmlns="http://schemas.openxmlformats.org/spreadsheetml/2006/main" count="1149" uniqueCount="285">
  <si>
    <t>№ п/п</t>
  </si>
  <si>
    <t>Адрес многоквартирного дома (далее - МКД)</t>
  </si>
  <si>
    <t>Год</t>
  </si>
  <si>
    <t>Плановая дата завершения работ</t>
  </si>
  <si>
    <t>ввода в эксплуатацию</t>
  </si>
  <si>
    <t>Петрозаводский ГО, г. Петрозаводск, просп. Александра Невского, д. 14</t>
  </si>
  <si>
    <t>Петрозаводский ГО, г. Петрозаводск, просп. Александра Невского, д. 22</t>
  </si>
  <si>
    <t>Петрозаводский ГО, г. Петрозаводск, просп. Александра Невского, д. 23</t>
  </si>
  <si>
    <t>Петрозаводский ГО, г. Петрозаводск, просп. Александра Невского, д. 31</t>
  </si>
  <si>
    <t>Петрозаводский ГО, г. Петрозаводск, просп. Александра Невского, д. 49</t>
  </si>
  <si>
    <t>Петрозаводский ГО, г. Петрозаводск, просп. Ленина, д. 33б</t>
  </si>
  <si>
    <t>Петрозаводский ГО, г. Петрозаводск, ул. Лизы Чайкиной, д. 1</t>
  </si>
  <si>
    <t>Петрозаводский ГО, г. Петрозаводск, просп. Александра Невского, д. 57а</t>
  </si>
  <si>
    <t>Петрозаводский ГО, г. Петрозаводск, просп. Первомайский, д. 8</t>
  </si>
  <si>
    <t>Петрозаводский ГО, г. Петрозаводск, ул. Балтийская, д. 3</t>
  </si>
  <si>
    <t>Петрозаводский ГО, г. Петрозаводск, ул. Балтийская, д. 5</t>
  </si>
  <si>
    <t>Петрозаводский ГО, г. Петрозаводск, ул. Балтийская, д. 7</t>
  </si>
  <si>
    <t>Петрозаводский ГО, г. Петрозаводск, ул. Гоголя, д. 50</t>
  </si>
  <si>
    <t>Петрозаводский ГО, г. Петрозаводск, просп. Первомайский, д. 53</t>
  </si>
  <si>
    <t>Петрозаводский ГО, г. Петрозаводск, ул. Калинина, д. 64а</t>
  </si>
  <si>
    <t>Петрозаводский ГО, г. Петрозаводск, просп. Первомайский, д. 61</t>
  </si>
  <si>
    <t>Петрозаводский ГО, г. Петрозаводск, ул. Максима Горького, д. 3</t>
  </si>
  <si>
    <t>Петрозаводский ГО, г. Петрозаводск, ул. Мурманская, д. 21</t>
  </si>
  <si>
    <t>Петрозаводский ГО, г. Петрозаводск, ул. Свердлова, д. 4</t>
  </si>
  <si>
    <t>Петрозаводский ГО, г. Петрозаводск, ул.Советская, д. 17</t>
  </si>
  <si>
    <t>Петрозаводский ГО, г. Петрозаводск, просп. Карла Маркса, д. 20 ОКН</t>
  </si>
  <si>
    <t>1953</t>
  </si>
  <si>
    <t>Петрозаводский ГО, г. Петрозаводск, просп. Ленина, д. 35</t>
  </si>
  <si>
    <t>1955</t>
  </si>
  <si>
    <t>1952</t>
  </si>
  <si>
    <t>Петрозаводский ГО, г. Петрозаводск, ул. Фридриха Энгельса, д. 13</t>
  </si>
  <si>
    <t>Итого по Петрозаводскому г.о. в 2020г.</t>
  </si>
  <si>
    <t>Петрозаводский ГО, г. Петрозаводск, ул. Балтийская, д. 9</t>
  </si>
  <si>
    <t>Петрозаводский ГО, г. Петрозаводск, ул. Гоголя, д. 3</t>
  </si>
  <si>
    <t>Петрозаводский ГО, г. Петрозаводск, ул. Гоголя, д. 14</t>
  </si>
  <si>
    <t>Петрозаводский ГО, г. Петрозаводск, ул. Гоголя, д. 22</t>
  </si>
  <si>
    <t>Петрозаводский ГО, г. Петрозаводск, ул. Ключевая, д. 11</t>
  </si>
  <si>
    <t>Петрозаводский ГО, г. Петрозаводск, ул. Куйбышева, д. 18а</t>
  </si>
  <si>
    <t>Петрозаводский ГО, г. Петрозаводск, ул. Локомотивная, д. 2</t>
  </si>
  <si>
    <t>Петрозаводский ГО, г. Петрозаводск, ул. Чернышевского, д. 18</t>
  </si>
  <si>
    <t>Петрозаводский ГО, г. Петрозаводск, ул. Чернышевского, д. 21</t>
  </si>
  <si>
    <t>Петрозаводский ГО, г. Петрозаводск, ул. Луначарского, д. 22</t>
  </si>
  <si>
    <t>Петрозаводский ГО, г. Петрозаводск, ул. Луначарского, д. 29/15</t>
  </si>
  <si>
    <t>Петрозаводский ГО, г. Петрозаводск, ул. Луначарского, д. 61</t>
  </si>
  <si>
    <t>Петрозаводский ГО, г. Петрозаводск, ул. Мичуринская, д. 15</t>
  </si>
  <si>
    <t>Петрозаводский ГО, г. Петрозаводск, ул. Нойбранденбургская, д. 9</t>
  </si>
  <si>
    <t>Петрозаводский ГО, г. Петрозаводск, ул. Профсоюзов, д. 5</t>
  </si>
  <si>
    <t>Петрозаводский ГО, г. Петрозаводск, ул. Чернышевского, д. 26</t>
  </si>
  <si>
    <t>Петрозаводский ГО, г. Петрозаводск, ул. Ригачина, д. 56а</t>
  </si>
  <si>
    <t>Петрозаводский ГО, г. Петрозаводск, ул. Свирская, д. 12</t>
  </si>
  <si>
    <t>Петрозаводский ГО, г. Петрозаводск, ул. Черняховского, д. 45</t>
  </si>
  <si>
    <t>Петрозаводский ГО, г. Петрозаводск, ул. Фрунзе, д. 12а</t>
  </si>
  <si>
    <t>Петрозаводский ГО, г. Петрозаводск, ул. Фрунзе, д. 24</t>
  </si>
  <si>
    <t>Петрозаводский ГО, г. Петрозаводск, ул. Чернышевского, д. 17</t>
  </si>
  <si>
    <t>Петрозаводский ГО, г. Петрозаводск, ул. Чернышевского, д. 19</t>
  </si>
  <si>
    <t>Петрозаводский ГО, г. Петрозаводск, ул. Чернышевского, д. 28</t>
  </si>
  <si>
    <t>Петрозаводский ГО, г. Петрозаводск, ул. Антикайнена, д. 5</t>
  </si>
  <si>
    <t>Петрозаводский ГО, г. Петрозаводск, наб. Древлянская, д. 26</t>
  </si>
  <si>
    <t>1930</t>
  </si>
  <si>
    <t>Петрозаводский ГО, г. Петрозаводск, просп. Первомайский, д. 14</t>
  </si>
  <si>
    <t>1950</t>
  </si>
  <si>
    <t>Петрозаводский ГО, г. Петрозаводск, ул. Бесовецкая, д. 12</t>
  </si>
  <si>
    <t>1959</t>
  </si>
  <si>
    <t>Петрозаводский ГО, г. Петрозаводск, ул. Григорьева, д. 3</t>
  </si>
  <si>
    <t>Петрозаводский ГО, г. Петрозаводск, ул. Правды, д. 1а</t>
  </si>
  <si>
    <t>Итого по Петрозаводскому г.о. в 2021г.</t>
  </si>
  <si>
    <t>Беломорский р-н, Беломорское г/п, г. Беломорск, ул. Пашкова, д. 12</t>
  </si>
  <si>
    <t>Беломорский р-н, Беломорское г/п, г. Беломорск, ул. Пашкова, д. 19</t>
  </si>
  <si>
    <t>Беломорский р-н, Беломорское г/п, г. Беломорск, ул. Ленинская, д. 8</t>
  </si>
  <si>
    <t>Итого по Беломорскому муниципальному району в 2020г.</t>
  </si>
  <si>
    <t>Беломорский р-н, Беломорское г/п, г. Беломорск, ул. Октябрьская, д. 1</t>
  </si>
  <si>
    <t>Беломорский р-н, Беломорское г/п, г. Беломорск, ул. Октябрьская, д. 7А</t>
  </si>
  <si>
    <t>Беломорский р-н, Беломорское г/п, г. Беломорск, пер. Вокзальный, д. 15</t>
  </si>
  <si>
    <t>Беломорский р-н, Сосновецкое с/п, пос. Сосновец, ул. Антикайнена, д. 2</t>
  </si>
  <si>
    <t>Беломорский р-н, Беломорское г/п, г. Беломорск, ул. Портовое шоссе, д. 21</t>
  </si>
  <si>
    <t>Итого по Беломорскому муниципальному району в 2021г.</t>
  </si>
  <si>
    <t>Калевальский р-н, Калевальское г/п, пгт Калевала, ул. Ленина, д. 84а</t>
  </si>
  <si>
    <t>Калевальский р-н, Калевальское г/п, пгт Калевала, ул. Советская, д. 3</t>
  </si>
  <si>
    <t>Итого по Калевальскому муниципальному району в 2020г.</t>
  </si>
  <si>
    <t>Калевальский р-н, Калевальское г/п, пгт Калевала, ул. Советская, д. 4</t>
  </si>
  <si>
    <t>Итого по Калевальскому муниципальному району в 2021г.</t>
  </si>
  <si>
    <t>Кемский р-н, Кемское г/п, г. Кемь, просп. Пролетарский, д. 59</t>
  </si>
  <si>
    <t>Кемский р-н, Рабочеостровское с/п, пос. Рабочеостровск, ул. Пролетарская, д. 1</t>
  </si>
  <si>
    <t>Кемский р-н, Рабочеостровское с/п, пос. Рабочеостровск, ул. Советская, д. 1</t>
  </si>
  <si>
    <t>Кемский р-н, Рабочеостровское с/п, пос. Рабочеостровск, ул. Советская, д. 13</t>
  </si>
  <si>
    <t>Итого по Кемскому муниципальному району в 2020г.</t>
  </si>
  <si>
    <t>Кемский р-н, Кривопорожское с/п, пос. Кривой Порог, ул. Кольцевая, д. 17</t>
  </si>
  <si>
    <t>Кемский р-н, Рабочеостровское с/п, пос. Рабочеостровск, ул. 1 Пятилетка, д. 11</t>
  </si>
  <si>
    <t>Кемский р-н, Рабочеостровское с/п, пос. Рабочеостровск, ул. Советская, д. 3</t>
  </si>
  <si>
    <t>Кемский р-н, Рабочеостровское с/п, пос. Рабочеостровск, ул. Советская, д. 6</t>
  </si>
  <si>
    <t>Кемский р-н, Рабочеостровское с/п, пос. Рабочеостровск, ул. Советская, д. 7</t>
  </si>
  <si>
    <t>Кемский р-н, Рабочеостровское с/п, пос. Рабочеостровск, ул. Советская, д. 9</t>
  </si>
  <si>
    <t>Итого по Кемскому муниципальному району в 2021г.</t>
  </si>
  <si>
    <t>Кондопожский р-н, Кондопожское г/п, г. Кондопога, ул. М.Горького, д. 8</t>
  </si>
  <si>
    <t>Кондопожский р-н, Кондопожское г/п, г. Кондопога, ул. М.Горького, д. 11</t>
  </si>
  <si>
    <t>Кондопожский р-н, Кондопожское г/п, г. Кондопога, ул. Новокирпичная, д. 7</t>
  </si>
  <si>
    <t>Кондопожский р-н, Кондопожское г/п, г. Кондопога, ул. Новокирпичная, д. 8</t>
  </si>
  <si>
    <t>Кондопожский р-н, Кяппесельгское с/п, пос. Кяппесельга, ул. Школьная, д. 19</t>
  </si>
  <si>
    <t>Кондопожский р-н, Кондопожское г/п, г. Кондопога, ул. М.Горького, д. 18</t>
  </si>
  <si>
    <t>Итого по Кондопожскому муниципальному району в 2020г.</t>
  </si>
  <si>
    <t>Кондопожский р-н, Гирвасское с/п, пос. Гирвас, ул. Советская, д. 6</t>
  </si>
  <si>
    <t>Кондопожский р-н, Кондопожское г/п, г. Кондопога, ул. Новокирпичная, д. 6</t>
  </si>
  <si>
    <t>Итого по Кондопожскому муниципальному району в 2021г.</t>
  </si>
  <si>
    <t>Лахденпохский р-н, Лахденпохское г/п, г. Лахденпохья, ул. Ленина, д. 6</t>
  </si>
  <si>
    <t>Лахденпохский р-н, Лахденпохское г/п, г. Лахденпохья, ул. Малиновского, д. 12</t>
  </si>
  <si>
    <t>Итого по Лахденпохскому муниципальному району в 2020г.</t>
  </si>
  <si>
    <t>Лахденпохский р-н, Хийтольское с/п, пос. Куликово, ул. Центральная, д. 50</t>
  </si>
  <si>
    <t>Лахденпохский р-н, Хийтольское с/п, пос. Куликово, ул. Центральная, д. 51</t>
  </si>
  <si>
    <t>Лахденпохский р-н, Лахденпохское г/п, г. Лахденпохья, ул. Ленина, д. 5</t>
  </si>
  <si>
    <t>Итого по Лахденпохскому муниципальному району в 2021г.</t>
  </si>
  <si>
    <t>Лоухский р-н, Чупинское г/п, пгт Чупа, ул. Пионерская, д. 68</t>
  </si>
  <si>
    <t>Лоухский р-н, Чупинское г/п, пгт Чупа, ул. Пионерская, д. 72</t>
  </si>
  <si>
    <t>Итого по Лоухскому муниципальному району в 2020г.</t>
  </si>
  <si>
    <t>Лоухский р-н, Лоухское г/п, пгт Лоухи, ул. Октябрьская, д. 16</t>
  </si>
  <si>
    <t>Лоухский р-н, Лоухское г/п, пгт Лоухи, ул. Ю.Жаровина, д. 30</t>
  </si>
  <si>
    <t>Итого по Лоухскому муниципальному району в 2021г.</t>
  </si>
  <si>
    <t>Медвежьегорский р-н, Медвежьегорское г/п, г. Медвежьегорск, ул. Артемьева, д. 7</t>
  </si>
  <si>
    <t>Медвежьегорский р-н, Пиндушское г/п, дер. Лумбуши, ул. Совхозная, д. 1</t>
  </si>
  <si>
    <t>Медвежьегорский р-н, Пиндушское г/п, дер. Лумбуши, ул. Совхозная, д. 4</t>
  </si>
  <si>
    <t>Медвежьегорский р-н, Пиндушское г/п, дер. Лумбуши, ул. Совхозная, д. 5</t>
  </si>
  <si>
    <t>Медвежьегорский р-н, Пиндушское г/п, пгт Пиндуши, ул. Кирова, д. 15а</t>
  </si>
  <si>
    <t>Медвежьегорский р-н, Медвежьегорское г/п, г. Медвежьегорск, ул. Дзержинского, д. 10</t>
  </si>
  <si>
    <t>Медвежьегорский р-н, Медвежьегорское г/п, г. Медвежьегорск, ул. Артемьева, д. 21</t>
  </si>
  <si>
    <t>Медвежьегорский р-н, Медвежьегорское г/п, г. Медвежьегорск, ул. Заводская, д. 20</t>
  </si>
  <si>
    <t>Медвежьегорский р-н, Медвежьегорское г/п, г. Медвежьегорск, ул. М.Горького, д. 1</t>
  </si>
  <si>
    <t>Медвежьегорский р-н, Медвежьегорское г/п, г. Медвежьегорск, ул. М.Горького, д. 13</t>
  </si>
  <si>
    <t>Итого по Медвежьегорскому муниципальному району в 2020г.</t>
  </si>
  <si>
    <t>Медвежьегорский р-н, Медвежьегорское г/п, г. Медвежьегорск, ул. Дзержинского, д. 28</t>
  </si>
  <si>
    <t>Медвежьегорский р-н, Медвежьегорское г/п, г. Медвежьегорск, ул. Заводская, д. 12</t>
  </si>
  <si>
    <t>Медвежьегорский р-н, Медвежьегорское г/п, г. Медвежьегорск, ул. Заводская, д. 14</t>
  </si>
  <si>
    <t>Медвежьегорский р-н, Медвежьегорское г/п, г. Медвежьегорск, ул. Коммунаров, д. 6</t>
  </si>
  <si>
    <t>Медвежьегорский р-н, Медвежьегорское г/п, г. Медвежьегорск, ул. Артемьева, д. 20</t>
  </si>
  <si>
    <t>Итого по Медвежьегорскому муниципальному району в 2021г.</t>
  </si>
  <si>
    <t>Муезерский р-н, Муезерское г/п, пгт Муезерский, ул. 8 Марта, д. 6</t>
  </si>
  <si>
    <t>Муезерский р-н, Муезерское г/п, пгт Муезерский, ул. 8 Марта, д. 9</t>
  </si>
  <si>
    <t>Муезерский р-н, Муезерское г/п, пгт Муезерский, ул. Правды, д. 11/13</t>
  </si>
  <si>
    <t>Муезерский р-н, Муезерское г/п, пгт Муезерский, ул. 8 Марта, д. 1</t>
  </si>
  <si>
    <t>Муезерский р-н, Муезерское г/п, пгт Муезерский, ул. 8 Марта, д. 2</t>
  </si>
  <si>
    <t>Итого по Муезерскому муниципальному району в 2020г.</t>
  </si>
  <si>
    <t>Муезерский р-н, Муезерское г/п, пгт Муезерский, ул. Гагарина, д. 4а</t>
  </si>
  <si>
    <t>Муезерский р-н, Муезерское г/п, пгт Муезерский, ул. Гагарина, д. 12</t>
  </si>
  <si>
    <t>Итого по Муезерскому муниципальному району в 2021г.</t>
  </si>
  <si>
    <t>Олонецкий р-н, Мегрегское с/п, дер. Мегрега, ул. Чапаева, д. 9</t>
  </si>
  <si>
    <t>Олонецкий р-н, Олонецкое г/п, г. Олонец, ул. Володарского, д. 25</t>
  </si>
  <si>
    <t>Олонецкий р-н, Олонецкое г/п, г. Олонец, ул. 30-летия Победы, д. 7</t>
  </si>
  <si>
    <t>Олонецкий р-н, Олонецкое г/п, г. Олонец, ул. Коммунальная, д. 4</t>
  </si>
  <si>
    <t>Итого по Олонецкому муниципальному району в 2020г.</t>
  </si>
  <si>
    <t>Олонецкий р-н, Олонецкое г/п, г. Олонец, ул. Володарского, д. 29</t>
  </si>
  <si>
    <t>Олонецкий р-н, Михайловское с/п, с. Михайловское, ул. Новая, д. 16</t>
  </si>
  <si>
    <t>Олонецкий р-н, Олонецкое г/п, г. Олонец, ул. Володарского, д. 27</t>
  </si>
  <si>
    <t>Олонецкий р-н, Олонецкое г/п, г. Олонец, ул. Пролетарская, д. 23а</t>
  </si>
  <si>
    <t>Итого по Олонецкому муниципальному району в 2021г.</t>
  </si>
  <si>
    <t>Питкярантский р-н, Ляскельское с/п, пос. Ляскеля, ул. Советская, д. 13</t>
  </si>
  <si>
    <t>Питкярантский р-н, Ляскельское с/п, пос. Ляскеля, ул. Советская, д. 17</t>
  </si>
  <si>
    <t>Питкярантский р-н, Ляскельское с/п, дер. Хийденсельга, ул. Лесопильщиков, д. 6</t>
  </si>
  <si>
    <t>Питкярантский р-н, Салминское с/п, дер. Ряймяля, ул. Совхозная, д. 6</t>
  </si>
  <si>
    <t>Питкярантский р-н, Харлуское с/п, пос. Харлу, ш. Главное, д. 48</t>
  </si>
  <si>
    <t>Питкярантский р-н, Салминское с/п, дер. Мийнала, ул. Совхозная, д. 13</t>
  </si>
  <si>
    <t>Питкярантский р-н, Салминское с/п, дер. Мийнала, ул. Совхозная, д. 11</t>
  </si>
  <si>
    <t>Питкярантский р-н, Салминское с/п, пос. Салми, ул. Школьная, д. 5</t>
  </si>
  <si>
    <t>Питкярантский р-н, Салминское с/п, дер. Мийнала, ул. Совхозная, д. 9</t>
  </si>
  <si>
    <t>Питкярантский р-н, Ляскельское с/п, пос. Ляскеля, ул. Советская, д. 27</t>
  </si>
  <si>
    <t>Питкярантский р-н, Ляскельское с/п, дер. Хийденсельга, ул. Лесопильщиков, д. 4а</t>
  </si>
  <si>
    <t>Питкярантский р-н, Ляскельское с/п, дер. Хийденсельга, ул. Лесопильщиков, д. 8</t>
  </si>
  <si>
    <t>Питкярантский р-н, Ляскельское с/п, дер. Хийденсельга, ул. Садовая, д. 11</t>
  </si>
  <si>
    <t>Питкярантский р-н, Ляскельское с/п, пос. Ляскеля, ул. Советская, д. 25</t>
  </si>
  <si>
    <t>Питкярантский р-н, Ляскельское с/п, пос. Ляскеля, ул. Советская, д. 29</t>
  </si>
  <si>
    <t>Итого по Питкярантскому муниципальному району в 2020г.</t>
  </si>
  <si>
    <t>Питкярантский р-н, Салминское с/п, пос. Салми, ул. Садовая, д. 4</t>
  </si>
  <si>
    <t>Питкярантский р-н, Салминское с/п, пос. Салми, ул. Комсомольская, д. 6</t>
  </si>
  <si>
    <t>Питкярантский р-н, Харлуское с/п, дер. Рауталахти, ул. Озерная, д. 4</t>
  </si>
  <si>
    <t>Питкярантский р-н, Ляскельское с/п, дер. Хийденсельга, ул. Садовая, д. 13</t>
  </si>
  <si>
    <t>Питкярантский р-н, Ляскельское с/п, дер. Янис, ул. Речная, д. 3</t>
  </si>
  <si>
    <t>Питкярантский р-н, Ляскельское с/п, пос. Ляскеля, ул. Комсомольская, д. 6</t>
  </si>
  <si>
    <t>Питкярантский р-н, Ляскельское с/п, пос. Ляскеля, ул. Советская, д. 15</t>
  </si>
  <si>
    <t>Питкярантский р-н, Ляскельское с/п, пос. Ляскеля, ул. Советская, д. 19</t>
  </si>
  <si>
    <t>Питкярантский р-н, Ляскельское с/п, дер. Хийденсельга, ул. Ладожская, д. 21</t>
  </si>
  <si>
    <t>Питкярантский р-н, Ляскельское с/п, дер. Хийденсельга, ул. Лесопильщиков, д. 3</t>
  </si>
  <si>
    <t>Питкярантский р-н, Питкярантское г/п, г. Питкяранта, ул. Горького, д. 1</t>
  </si>
  <si>
    <t>Питкярантский р-н, Питкярантское г/п, г. Питкяранта, ул. Пушкина, д. 5</t>
  </si>
  <si>
    <t>Питкярантский р-н, Салминское с/п, дер. Мийнала, ул. Совхозная, д. 5</t>
  </si>
  <si>
    <t>Питкярантский р-н, Харлуское с/п, пос. Харлу, ш. Главное, д. 42</t>
  </si>
  <si>
    <t>Итого по Питкярантскому муниципальному району в 2021г.</t>
  </si>
  <si>
    <t>Прионежский р-н, Ладвинское с/п, пос. Ладва, ул. Советская, д. 133</t>
  </si>
  <si>
    <t>Прионежский р-н, Мелиоративное с/п, пос. Мелиоративный, ул. Петрозаводская, д. 6</t>
  </si>
  <si>
    <t>Итого по Прионежскому муниципальному району в 2020г.</t>
  </si>
  <si>
    <t>Прионежский р-н, Нововилговское с/п, пос. Новая Вилга, ул. Центральная, д. 10</t>
  </si>
  <si>
    <t>Прионежский р-н, Шуйское с/п, ст. Шуйская, ул. Привокзальная, д. 15а</t>
  </si>
  <si>
    <t>Прионежский р-н, Деревянское с/п, с. Деревянное, ул. Пионерская, д. 18</t>
  </si>
  <si>
    <t>Итого по Прионежскому муниципальному району в 2021г.</t>
  </si>
  <si>
    <t>Пряжинский р-н, Пряжинское г/п, пгт Пряжа, ул. Советская, д. 69</t>
  </si>
  <si>
    <t>Пряжинский р-н, Пряжинское г/п, пгт Пряжа, ул. Советская, д. 71</t>
  </si>
  <si>
    <t>Итого по Пряжинскому муниципальному району в 2020г.</t>
  </si>
  <si>
    <t>Пряжинский р-н, Чалнинское с/п, ст. Падозеро, пер. Новый, д. 1</t>
  </si>
  <si>
    <t>Пряжинский р-н, Чалнинское с/п, ст. Падозеро, пер. Новый, д. 2</t>
  </si>
  <si>
    <t>Итого по Пряжинскому муниципальному району в 2021г.</t>
  </si>
  <si>
    <t>Пудожский р-н, Пудожское г/п, г. Пудож, ул. Горького, д. 15( ОКН)</t>
  </si>
  <si>
    <t>Пудожский р-н, Пудожское г/п, дер. Колово, д. 34</t>
  </si>
  <si>
    <t>Итого по Пудожскому муниципальному району в 2020г.</t>
  </si>
  <si>
    <t>Пудожский р-н, Шальское с/п, пос. Шальский, ул. Заводская, д. 19</t>
  </si>
  <si>
    <t>Пудожский р-н, Шальское с/п, пос. Шальский, ул. Партизанская, д. 19а</t>
  </si>
  <si>
    <t>Итого по Пудожскому муниципальному району в 2021г.</t>
  </si>
  <si>
    <t>Сегежский р-н, Идельское с/п, пос. Идель, ул. Советская, д. 4</t>
  </si>
  <si>
    <t>Сегежский р-н, Сегежское г/п, г. Сегежа, ул. Гагарина, д. 15</t>
  </si>
  <si>
    <t>Сегежский р-н, Сегежское г/п, г. Сегежа, ул. Гражданская, д. 3</t>
  </si>
  <si>
    <t>Сегежский р-н, Сегежское г/п, г. Сегежа, ул. Карельская, д. 10</t>
  </si>
  <si>
    <t>Сегежский р-н, Сегежское г/п, г. Сегежа, ул. Кирова, д. 12</t>
  </si>
  <si>
    <t>Сегежский р-н, Чернопорожское с/п, пос. Олений, ул. Набережная, д. 11</t>
  </si>
  <si>
    <t>Сегежский р-н, Идельское с/п, пос. Идель, ул. Заречная, д. 10</t>
  </si>
  <si>
    <t>Сегежский р-н, Идельское с/п, пос. Идель, ул. Советская, д. 19</t>
  </si>
  <si>
    <t>Сегежский р-н, Надвоицкое г/п, дер. Каменный Бор, ул. Набережная, д. 5а</t>
  </si>
  <si>
    <t>Сегежский р-н, Надвоицкое г/п, дер. Каменный Бор, ул. Пионерская, д. 2</t>
  </si>
  <si>
    <t>Сегежский р-н, Надвоицкое г/п, дер. Каменный Бор, ул. Спортивная, д. 11а</t>
  </si>
  <si>
    <t>Сегежский р-н, Надвоицкое г/п, пгт Надвоицы, ул. Ленина, д. 4</t>
  </si>
  <si>
    <t>Сегежский р-н, Надвоицкое г/п, пгт Надвоицы, ул. Спиридонова, д. 8</t>
  </si>
  <si>
    <t>Сегежский р-н, Надвоицкое г/п, пгт Надвоицы, ул. Спиридонова, д. 11</t>
  </si>
  <si>
    <t>Сегежский р-н, Надвоицкое г/п, пгт Надвоицы, ул. Спиридонова, д. 13</t>
  </si>
  <si>
    <t>Сегежский р-н, Надвоицкое г/п, пгт Надвоицы, ул. Спиридонова, д. 26</t>
  </si>
  <si>
    <t>Сегежский р-н, Надвоицкое г/п, пос. Верхний, д. 2а</t>
  </si>
  <si>
    <t>Сегежский р-н, Сегежское г/п, г. Сегежа, ул. Карельская, д. 12</t>
  </si>
  <si>
    <t>Сегежский р-н, Сегежское г/п, г. Сегежа, ул. Кирова, д. 7</t>
  </si>
  <si>
    <t>Сегежский р-н, Сегежское г/п, г. Сегежа, ул. Ленина, д. 3</t>
  </si>
  <si>
    <t>Сегежский р-н, Сегежское г/п, г. Сегежа, ул. Партизанская, д. 1а</t>
  </si>
  <si>
    <t>Сегежский р-н, Сегежское г/п, г. Сегежа, ул. Партизанская, д. 3</t>
  </si>
  <si>
    <t>Сегежский р-н, Чернопорожское с/п, пос. Олений, ул. Набережная, д. 8</t>
  </si>
  <si>
    <t>Сегежский р-н, Чернопорожское с/п, пос. Олений, ул. Набережная, д. 12</t>
  </si>
  <si>
    <t>Итого по Сегежскому муниципальному району в 2020г.</t>
  </si>
  <si>
    <t>Сегежский р-н, Надвоицкое г/п, пос. Верхний, д. 10</t>
  </si>
  <si>
    <t>Сегежский р-н, Надвоицкое г/п, пгт Надвоицы, ул. 50 лет Октября, д. 1</t>
  </si>
  <si>
    <t>Сегежский р-н, Надвоицкое г/п, пгт Надвоицы, ул. Спиридонова, д. 2</t>
  </si>
  <si>
    <t>Сегежский р-н, Надвоицкое г/п, пгт Надвоицы, ул. Спиридонова, д. 3</t>
  </si>
  <si>
    <t>Сегежский р-н, Надвоицкое г/п, пгт Надвоицы, ул. Спиридонова, д. 4</t>
  </si>
  <si>
    <t>Сегежский р-н, Надвоицкое г/п, пгт Надвоицы, ул. Спиридонова, д. 5</t>
  </si>
  <si>
    <t>Сегежский р-н, Надвоицкое г/п, пгт Надвоицы, ул. Спиридонова, д. 6</t>
  </si>
  <si>
    <t>Сегежский р-н, Надвоицкое г/п, пгт Надвоицы, ул. Спиридонова, д. 7</t>
  </si>
  <si>
    <t>Сегежский р-н, Надвоицкое г/п, пгт Надвоицы, ул. Спиридонова, д. 9</t>
  </si>
  <si>
    <t>Сегежский р-н, Надвоицкое г/п, пгт Надвоицы, ул. Спиридонова, д. 10</t>
  </si>
  <si>
    <t>Сегежский р-н, Сегежское г/п, г. Сегежа, ул. Ленина, д. 17</t>
  </si>
  <si>
    <t>Итого по Сегежскому муниципальному району в 2021г.</t>
  </si>
  <si>
    <t>Сортавальский р-н, Сортавальское г/п, г. Сортавала, ул. Куйбышева, д. 9</t>
  </si>
  <si>
    <t>Сортавальский р-н, Сортавальское г/п, г. Сортавала, ул. Ладожская, д. 15</t>
  </si>
  <si>
    <t>Итого по Сортавальскому муниципальному району в 2020г.</t>
  </si>
  <si>
    <t>Сортавальский р-н, Сортавальское г/п, г. Сортавала, ул. Карельская, д. 40 (ОКН)</t>
  </si>
  <si>
    <t>Сортавальский р-н, Сортавальское г/п, г. Сортавала, ул. Куйбышева, д. 13</t>
  </si>
  <si>
    <t>Сортавальский р-н, Сортавальское г/п, г. Сортавала, ул. Ладожская, д. 3</t>
  </si>
  <si>
    <t>Сортавальский р-н, Сортавальское г/п, г. Сортавала, ул. Ленина, д. 30</t>
  </si>
  <si>
    <t>Сортавальский р-н, Сортавальское г/п, г. Сортавала, ул. Горького, д. 17</t>
  </si>
  <si>
    <t>Итого по Сортавальскому муниципальному району в 2021г.</t>
  </si>
  <si>
    <t>Суоярвский р-н, Поросозерское с/п, пос. Поросозеро, ул. Комсомольская, д. 1</t>
  </si>
  <si>
    <t>Суоярвский р-н, Поросозерское с/п, пос. Поросозеро, ул. Комсомольская, д. 2</t>
  </si>
  <si>
    <t>Суоярвский р-н, Поросозерское с/п, пос. Поросозеро, ул. Карельская, д. 6</t>
  </si>
  <si>
    <t>Итого по Суоярвскому муниципальному району в 2020г.</t>
  </si>
  <si>
    <t>Суоярвский р-н, Суоярвское г/п, г. Суоярви, ул. Гагарина, д. 2</t>
  </si>
  <si>
    <t>Суоярвский р-н, Суоярвское г/п, г. Суоярви, ул. Гагарина, д. 9</t>
  </si>
  <si>
    <t>Суоярвский р-н, Суоярвское г/п, г. Суоярви, ул. Гагарина, д. 24</t>
  </si>
  <si>
    <t>Итого по Суоярвскому муниципальному району в 2021г.</t>
  </si>
  <si>
    <t xml:space="preserve">плановая дата аукциона по оценке технического состояния, разработке проектной документации </t>
  </si>
  <si>
    <t>3-4 кв 2019</t>
  </si>
  <si>
    <t>3 кв 2019</t>
  </si>
  <si>
    <t>2-3 кв 2019</t>
  </si>
  <si>
    <t>2 кв 2019</t>
  </si>
  <si>
    <t>ремонтопригодный  (+/-)</t>
  </si>
  <si>
    <t>плановая дата аукциона СМР</t>
  </si>
  <si>
    <t>плановая дата аукциона на СК</t>
  </si>
  <si>
    <t>2 - 3 кв 2019</t>
  </si>
  <si>
    <t>да</t>
  </si>
  <si>
    <t>2-3 кв 2020</t>
  </si>
  <si>
    <t>нет</t>
  </si>
  <si>
    <t xml:space="preserve">1 кв 2020 </t>
  </si>
  <si>
    <t xml:space="preserve">2-3 кв 2020 </t>
  </si>
  <si>
    <t xml:space="preserve">проведен </t>
  </si>
  <si>
    <t>аукцион по оценке технического состояния, разработке проектной документации /проведен</t>
  </si>
  <si>
    <t>НМЦК,  руб.</t>
  </si>
  <si>
    <t>Лахденпохский р-н, Лахденпохское г/п, г. Лахденпохья, ул. Бусалова, д.29</t>
  </si>
  <si>
    <t>Лахденпохский р-н, Лахденпохское г/п, г. Лахденпохья, ул. Ладожской флотилии, д.11</t>
  </si>
  <si>
    <t>Сортавальский р-н, Сортавальское г/п, г. Сортавала, ул. Куйбышева, д. 1 (ОКН)</t>
  </si>
  <si>
    <t>Сортавальский р-н, Сортавальское г/п, г. Сортавала, ул. Куйбышева, д. 2 (ОКН)</t>
  </si>
  <si>
    <t>стоимость капитального ремонта ВСЕГО, руб.</t>
  </si>
  <si>
    <t>Петрозаводский ГО, г. Петрозаводск, ул.Советская, д. 21</t>
  </si>
  <si>
    <t>аукцион по оказанитю услуг строительного контроля /проведен</t>
  </si>
  <si>
    <t>аукцион по выполнению работ по капитальному ремонту МКД/проведен</t>
  </si>
  <si>
    <t>будет уточняться</t>
  </si>
  <si>
    <t xml:space="preserve">будет уточняться </t>
  </si>
  <si>
    <t xml:space="preserve">ПЛАНИРОВАНИЕ ЗАКУПОК НА 2020-2021 ГОДЫ </t>
  </si>
  <si>
    <t xml:space="preserve">*План подлежит корректировке с учетом изменний фактических обстоятельств.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</si>
</sst>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/>
    <xf numFmtId="0" fontId="9" fillId="3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2" xfId="0" applyBorder="1"/>
    <xf numFmtId="4" fontId="1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2" xfId="0" applyFill="1" applyBorder="1"/>
    <xf numFmtId="0" fontId="0" fillId="5" borderId="2" xfId="0" applyFill="1" applyBorder="1"/>
    <xf numFmtId="14" fontId="1" fillId="0" borderId="2" xfId="0" applyNumberFormat="1" applyFont="1" applyFill="1" applyBorder="1" applyAlignment="1">
      <alignment horizontal="left"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0" fillId="7" borderId="0" xfId="0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5" fillId="5" borderId="2" xfId="0" applyFont="1" applyFill="1" applyBorder="1"/>
    <xf numFmtId="0" fontId="4" fillId="0" borderId="2" xfId="0" applyFont="1" applyFill="1" applyBorder="1" applyAlignment="1">
      <alignment horizontal="center" wrapText="1"/>
    </xf>
    <xf numFmtId="16" fontId="5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2" fontId="8" fillId="7" borderId="2" xfId="1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0" fillId="7" borderId="2" xfId="0" applyFill="1" applyBorder="1" applyAlignment="1">
      <alignment horizontal="left"/>
    </xf>
    <xf numFmtId="2" fontId="1" fillId="7" borderId="2" xfId="0" applyNumberFormat="1" applyFont="1" applyFill="1" applyBorder="1" applyAlignment="1">
      <alignment horizontal="left" vertical="center" wrapText="1"/>
    </xf>
    <xf numFmtId="2" fontId="0" fillId="7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2" fontId="7" fillId="3" borderId="0" xfId="0" applyNumberFormat="1" applyFont="1" applyFill="1" applyAlignment="1">
      <alignment horizontal="left" vertical="top"/>
    </xf>
    <xf numFmtId="2" fontId="1" fillId="7" borderId="2" xfId="0" applyNumberFormat="1" applyFont="1" applyFill="1" applyBorder="1" applyAlignment="1">
      <alignment horizontal="left" vertical="top" wrapText="1"/>
    </xf>
    <xf numFmtId="2" fontId="7" fillId="7" borderId="2" xfId="0" applyNumberFormat="1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7" fillId="7" borderId="2" xfId="1" applyNumberFormat="1" applyFont="1" applyFill="1" applyBorder="1" applyAlignment="1">
      <alignment horizontal="left"/>
    </xf>
    <xf numFmtId="2" fontId="7" fillId="7" borderId="0" xfId="0" applyNumberFormat="1" applyFont="1" applyFill="1" applyAlignment="1">
      <alignment horizontal="left" vertical="top"/>
    </xf>
    <xf numFmtId="2" fontId="7" fillId="2" borderId="2" xfId="0" applyNumberFormat="1" applyFont="1" applyFill="1" applyBorder="1" applyAlignment="1">
      <alignment horizontal="left" vertical="top"/>
    </xf>
    <xf numFmtId="2" fontId="0" fillId="3" borderId="0" xfId="0" applyNumberFormat="1" applyFill="1"/>
    <xf numFmtId="2" fontId="0" fillId="7" borderId="2" xfId="0" applyNumberFormat="1" applyFill="1" applyBorder="1"/>
    <xf numFmtId="2" fontId="0" fillId="2" borderId="2" xfId="0" applyNumberFormat="1" applyFill="1" applyBorder="1"/>
    <xf numFmtId="2" fontId="0" fillId="7" borderId="0" xfId="0" applyNumberFormat="1" applyFill="1"/>
    <xf numFmtId="0" fontId="3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0" fillId="7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2" fontId="0" fillId="5" borderId="2" xfId="0" applyNumberFormat="1" applyFill="1" applyBorder="1"/>
    <xf numFmtId="0" fontId="0" fillId="5" borderId="2" xfId="0" applyFill="1" applyBorder="1" applyAlignment="1">
      <alignment horizontal="left"/>
    </xf>
    <xf numFmtId="4" fontId="5" fillId="7" borderId="2" xfId="0" applyNumberFormat="1" applyFont="1" applyFill="1" applyBorder="1" applyAlignment="1">
      <alignment horizontal="left" vertical="center" wrapText="1"/>
    </xf>
    <xf numFmtId="4" fontId="14" fillId="7" borderId="2" xfId="0" applyNumberFormat="1" applyFont="1" applyFill="1" applyBorder="1" applyAlignment="1">
      <alignment horizontal="left" vertical="center" wrapText="1"/>
    </xf>
    <xf numFmtId="4" fontId="7" fillId="7" borderId="2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ochkina/AppData/Local/Temp/Temp1_Kratkosrochniy-plan-30082019%20(2).zip/kratkosrochnyj_plan_realizacii_v_2019-2021_godah_reg_programmy_kapital_nogo_remonta_red_30_08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50;&#1055;%202019-2021%20&#1040;&#1091;&#1082;&#1094;&#1080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</sheetNames>
    <sheetDataSet>
      <sheetData sheetId="0" refreshError="1"/>
      <sheetData sheetId="1">
        <row r="187">
          <cell r="T187">
            <v>1138286</v>
          </cell>
        </row>
        <row r="188">
          <cell r="T188">
            <v>1111446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3"/>
      <sheetName val="Раздел 4"/>
      <sheetName val="Раздел 5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L2435"/>
  <sheetViews>
    <sheetView tabSelected="1" workbookViewId="0">
      <pane ySplit="6" topLeftCell="A250" activePane="bottomLeft" state="frozen"/>
      <selection pane="bottomLeft" activeCell="B280" sqref="B280"/>
    </sheetView>
  </sheetViews>
  <sheetFormatPr defaultRowHeight="15" x14ac:dyDescent="0.25"/>
  <cols>
    <col min="1" max="1" width="4.7109375" customWidth="1"/>
    <col min="2" max="2" width="72" style="1" customWidth="1"/>
    <col min="3" max="3" width="17.85546875" style="9" customWidth="1"/>
    <col min="4" max="4" width="13.28515625" style="9" customWidth="1"/>
    <col min="5" max="5" width="16.7109375" style="30" customWidth="1"/>
    <col min="6" max="6" width="27.140625" style="7" customWidth="1"/>
    <col min="7" max="7" width="28.140625" style="1" customWidth="1"/>
    <col min="8" max="8" width="28.140625" style="80" customWidth="1"/>
    <col min="9" max="9" width="16.85546875" style="2" customWidth="1"/>
    <col min="10" max="10" width="22.7109375" style="3" customWidth="1"/>
    <col min="11" max="11" width="29.28515625" customWidth="1"/>
    <col min="12" max="12" width="29.28515625" style="85" customWidth="1"/>
    <col min="13" max="13" width="19.28515625" style="1" customWidth="1"/>
    <col min="14" max="14" width="29.28515625" customWidth="1"/>
    <col min="15" max="15" width="29.28515625" style="31" customWidth="1"/>
  </cols>
  <sheetData>
    <row r="1" spans="1:15" x14ac:dyDescent="0.25">
      <c r="E1" s="10"/>
      <c r="H1" s="75"/>
      <c r="L1" s="82"/>
      <c r="O1" s="5"/>
    </row>
    <row r="2" spans="1:15" x14ac:dyDescent="0.25">
      <c r="C2" s="102" t="s">
        <v>283</v>
      </c>
      <c r="D2" s="103"/>
      <c r="E2" s="103"/>
      <c r="F2" s="103"/>
      <c r="G2" s="103"/>
      <c r="H2" s="103"/>
      <c r="I2" s="103"/>
      <c r="J2" s="103"/>
      <c r="L2" s="82"/>
      <c r="O2" s="5"/>
    </row>
    <row r="3" spans="1:15" x14ac:dyDescent="0.25">
      <c r="E3" s="10"/>
      <c r="H3" s="75"/>
      <c r="L3" s="82"/>
      <c r="O3" s="5"/>
    </row>
    <row r="4" spans="1:15" s="19" customFormat="1" x14ac:dyDescent="0.25">
      <c r="A4" s="92" t="s">
        <v>0</v>
      </c>
      <c r="B4" s="93" t="s">
        <v>1</v>
      </c>
      <c r="C4" s="32" t="s">
        <v>2</v>
      </c>
      <c r="D4" s="93" t="s">
        <v>3</v>
      </c>
      <c r="E4" s="86" t="s">
        <v>277</v>
      </c>
      <c r="F4" s="95" t="s">
        <v>256</v>
      </c>
      <c r="G4" s="89" t="s">
        <v>271</v>
      </c>
      <c r="H4" s="88" t="s">
        <v>272</v>
      </c>
      <c r="I4" s="94" t="s">
        <v>261</v>
      </c>
      <c r="J4" s="94" t="s">
        <v>262</v>
      </c>
      <c r="K4" s="89" t="s">
        <v>280</v>
      </c>
      <c r="L4" s="88" t="s">
        <v>272</v>
      </c>
      <c r="M4" s="94" t="s">
        <v>263</v>
      </c>
      <c r="N4" s="89" t="s">
        <v>279</v>
      </c>
      <c r="O4" s="90" t="s">
        <v>272</v>
      </c>
    </row>
    <row r="5" spans="1:15" s="19" customFormat="1" x14ac:dyDescent="0.25">
      <c r="A5" s="92"/>
      <c r="B5" s="93"/>
      <c r="C5" s="93" t="s">
        <v>4</v>
      </c>
      <c r="D5" s="93"/>
      <c r="E5" s="87"/>
      <c r="F5" s="96"/>
      <c r="G5" s="89"/>
      <c r="H5" s="88"/>
      <c r="I5" s="94"/>
      <c r="J5" s="94"/>
      <c r="K5" s="89"/>
      <c r="L5" s="88"/>
      <c r="M5" s="94"/>
      <c r="N5" s="89"/>
      <c r="O5" s="90"/>
    </row>
    <row r="6" spans="1:15" s="19" customFormat="1" ht="27.75" customHeight="1" x14ac:dyDescent="0.25">
      <c r="A6" s="92"/>
      <c r="B6" s="93"/>
      <c r="C6" s="93"/>
      <c r="D6" s="93"/>
      <c r="E6" s="87"/>
      <c r="F6" s="96"/>
      <c r="G6" s="89"/>
      <c r="H6" s="88"/>
      <c r="I6" s="94"/>
      <c r="J6" s="94"/>
      <c r="K6" s="89"/>
      <c r="L6" s="88"/>
      <c r="M6" s="94"/>
      <c r="N6" s="89"/>
      <c r="O6" s="90"/>
    </row>
    <row r="7" spans="1:15" x14ac:dyDescent="0.25">
      <c r="A7" s="17">
        <v>1</v>
      </c>
      <c r="B7" s="33" t="s">
        <v>5</v>
      </c>
      <c r="C7" s="11">
        <v>1950</v>
      </c>
      <c r="D7" s="11">
        <v>2020</v>
      </c>
      <c r="E7" s="29">
        <v>3865234.7699999986</v>
      </c>
      <c r="F7" s="34" t="s">
        <v>257</v>
      </c>
      <c r="G7" s="14" t="s">
        <v>270</v>
      </c>
      <c r="H7" s="72">
        <v>154609</v>
      </c>
      <c r="I7" s="15"/>
      <c r="J7" s="16" t="s">
        <v>266</v>
      </c>
      <c r="K7" s="17"/>
      <c r="L7" s="83">
        <v>3267909.75</v>
      </c>
      <c r="M7" s="35" t="s">
        <v>266</v>
      </c>
      <c r="N7" s="17"/>
      <c r="O7" s="71">
        <v>82716.02</v>
      </c>
    </row>
    <row r="8" spans="1:15" x14ac:dyDescent="0.25">
      <c r="A8" s="17">
        <v>2</v>
      </c>
      <c r="B8" s="33" t="s">
        <v>6</v>
      </c>
      <c r="C8" s="11">
        <v>1950</v>
      </c>
      <c r="D8" s="11">
        <v>2020</v>
      </c>
      <c r="E8" s="29">
        <v>3746586.5700000003</v>
      </c>
      <c r="F8" s="34" t="s">
        <v>258</v>
      </c>
      <c r="G8" s="14" t="s">
        <v>270</v>
      </c>
      <c r="H8" s="72">
        <v>223671.02</v>
      </c>
      <c r="I8" s="15"/>
      <c r="J8" s="16" t="s">
        <v>266</v>
      </c>
      <c r="K8" s="17"/>
      <c r="L8" s="83">
        <v>3442738.6</v>
      </c>
      <c r="M8" s="35" t="s">
        <v>266</v>
      </c>
      <c r="N8" s="17"/>
      <c r="O8" s="71">
        <v>80176.95</v>
      </c>
    </row>
    <row r="9" spans="1:15" x14ac:dyDescent="0.25">
      <c r="A9" s="17">
        <v>3</v>
      </c>
      <c r="B9" s="33" t="s">
        <v>7</v>
      </c>
      <c r="C9" s="11">
        <v>1958</v>
      </c>
      <c r="D9" s="11">
        <v>2020</v>
      </c>
      <c r="E9" s="29">
        <v>4892081.01</v>
      </c>
      <c r="F9" s="34" t="s">
        <v>259</v>
      </c>
      <c r="G9" s="14" t="s">
        <v>270</v>
      </c>
      <c r="H9" s="72">
        <v>312260</v>
      </c>
      <c r="I9" s="15"/>
      <c r="J9" s="16" t="s">
        <v>266</v>
      </c>
      <c r="K9" s="17"/>
      <c r="L9" s="83">
        <v>4475130.4800000004</v>
      </c>
      <c r="M9" s="35" t="s">
        <v>266</v>
      </c>
      <c r="N9" s="17"/>
      <c r="O9" s="71">
        <v>104690.53</v>
      </c>
    </row>
    <row r="10" spans="1:15" x14ac:dyDescent="0.25">
      <c r="A10" s="17">
        <v>4</v>
      </c>
      <c r="B10" s="33" t="s">
        <v>8</v>
      </c>
      <c r="C10" s="11">
        <v>1955</v>
      </c>
      <c r="D10" s="11">
        <v>2020</v>
      </c>
      <c r="E10" s="29">
        <v>6634979.9199999999</v>
      </c>
      <c r="F10" s="34" t="s">
        <v>259</v>
      </c>
      <c r="G10" s="14" t="s">
        <v>270</v>
      </c>
      <c r="H10" s="72">
        <v>423509</v>
      </c>
      <c r="I10" s="15"/>
      <c r="J10" s="16" t="s">
        <v>266</v>
      </c>
      <c r="K10" s="17"/>
      <c r="L10" s="83">
        <v>6069482.3499999996</v>
      </c>
      <c r="M10" s="35" t="s">
        <v>266</v>
      </c>
      <c r="N10" s="17"/>
      <c r="O10" s="71">
        <v>141988.57</v>
      </c>
    </row>
    <row r="11" spans="1:15" x14ac:dyDescent="0.25">
      <c r="A11" s="17">
        <v>5</v>
      </c>
      <c r="B11" s="33" t="s">
        <v>9</v>
      </c>
      <c r="C11" s="11">
        <v>1967</v>
      </c>
      <c r="D11" s="11">
        <v>2020</v>
      </c>
      <c r="E11" s="29">
        <v>13074199.800000001</v>
      </c>
      <c r="F11" s="34" t="s">
        <v>259</v>
      </c>
      <c r="G11" s="14" t="s">
        <v>270</v>
      </c>
      <c r="H11" s="72">
        <v>681057.25</v>
      </c>
      <c r="I11" s="15"/>
      <c r="J11" s="16" t="s">
        <v>266</v>
      </c>
      <c r="K11" s="17"/>
      <c r="L11" s="83">
        <v>12113354.67</v>
      </c>
      <c r="M11" s="35" t="s">
        <v>266</v>
      </c>
      <c r="N11" s="17"/>
      <c r="O11" s="71">
        <v>279787.88</v>
      </c>
    </row>
    <row r="12" spans="1:15" x14ac:dyDescent="0.25">
      <c r="A12" s="17">
        <v>6</v>
      </c>
      <c r="B12" s="33" t="s">
        <v>10</v>
      </c>
      <c r="C12" s="11">
        <v>1940</v>
      </c>
      <c r="D12" s="11">
        <v>2020</v>
      </c>
      <c r="E12" s="29">
        <v>4197050.6399999997</v>
      </c>
      <c r="F12" s="34" t="s">
        <v>259</v>
      </c>
      <c r="G12" s="14" t="s">
        <v>270</v>
      </c>
      <c r="H12" s="72">
        <v>267897</v>
      </c>
      <c r="I12" s="15"/>
      <c r="J12" s="16" t="s">
        <v>266</v>
      </c>
      <c r="K12" s="17"/>
      <c r="L12" s="83">
        <v>3839336.76</v>
      </c>
      <c r="M12" s="35" t="s">
        <v>266</v>
      </c>
      <c r="N12" s="17"/>
      <c r="O12" s="71">
        <v>89816.88</v>
      </c>
    </row>
    <row r="13" spans="1:15" x14ac:dyDescent="0.25">
      <c r="A13" s="17">
        <v>7</v>
      </c>
      <c r="B13" s="33" t="s">
        <v>11</v>
      </c>
      <c r="C13" s="11">
        <v>1964</v>
      </c>
      <c r="D13" s="11">
        <v>2020</v>
      </c>
      <c r="E13" s="29">
        <v>13018138.699999999</v>
      </c>
      <c r="F13" s="34" t="s">
        <v>259</v>
      </c>
      <c r="G13" s="14" t="s">
        <v>270</v>
      </c>
      <c r="H13" s="72">
        <v>768157.91</v>
      </c>
      <c r="I13" s="14" t="s">
        <v>265</v>
      </c>
      <c r="J13" s="16" t="s">
        <v>266</v>
      </c>
      <c r="K13" s="17"/>
      <c r="L13" s="83">
        <v>11971392.619999999</v>
      </c>
      <c r="M13" s="35" t="s">
        <v>266</v>
      </c>
      <c r="N13" s="17"/>
      <c r="O13" s="71">
        <v>278588.17</v>
      </c>
    </row>
    <row r="14" spans="1:15" x14ac:dyDescent="0.25">
      <c r="A14" s="17">
        <v>8</v>
      </c>
      <c r="B14" s="33" t="s">
        <v>12</v>
      </c>
      <c r="C14" s="11">
        <v>1962</v>
      </c>
      <c r="D14" s="11">
        <v>2020</v>
      </c>
      <c r="E14" s="29">
        <v>4852538.8</v>
      </c>
      <c r="F14" s="34" t="s">
        <v>259</v>
      </c>
      <c r="G14" s="14" t="s">
        <v>270</v>
      </c>
      <c r="H14" s="72">
        <v>309736</v>
      </c>
      <c r="I14" s="15"/>
      <c r="J14" s="16" t="s">
        <v>266</v>
      </c>
      <c r="K14" s="17"/>
      <c r="L14" s="83">
        <f>E14-(H14+O14)</f>
        <v>4438958.47</v>
      </c>
      <c r="M14" s="35" t="s">
        <v>266</v>
      </c>
      <c r="N14" s="17"/>
      <c r="O14" s="71">
        <v>103844.33</v>
      </c>
    </row>
    <row r="15" spans="1:15" x14ac:dyDescent="0.25">
      <c r="A15" s="17">
        <v>9</v>
      </c>
      <c r="B15" s="33" t="s">
        <v>13</v>
      </c>
      <c r="C15" s="11">
        <v>1958</v>
      </c>
      <c r="D15" s="11">
        <v>2020</v>
      </c>
      <c r="E15" s="29">
        <v>17300123.100000001</v>
      </c>
      <c r="F15" s="34" t="s">
        <v>259</v>
      </c>
      <c r="G15" s="14" t="s">
        <v>270</v>
      </c>
      <c r="H15" s="72">
        <v>875616.91</v>
      </c>
      <c r="I15" s="14" t="s">
        <v>265</v>
      </c>
      <c r="J15" s="16" t="s">
        <v>266</v>
      </c>
      <c r="K15" s="17"/>
      <c r="L15" s="83">
        <f t="shared" ref="L15:L77" si="0">E15-(H15+O15)</f>
        <v>16054283.560000002</v>
      </c>
      <c r="M15" s="35" t="s">
        <v>266</v>
      </c>
      <c r="N15" s="17"/>
      <c r="O15" s="71">
        <v>370222.63</v>
      </c>
    </row>
    <row r="16" spans="1:15" x14ac:dyDescent="0.25">
      <c r="A16" s="17">
        <v>10</v>
      </c>
      <c r="B16" s="33" t="s">
        <v>14</v>
      </c>
      <c r="C16" s="11">
        <v>1963</v>
      </c>
      <c r="D16" s="11">
        <v>2020</v>
      </c>
      <c r="E16" s="29">
        <v>3448887.4499999997</v>
      </c>
      <c r="F16" s="34" t="s">
        <v>260</v>
      </c>
      <c r="G16" s="14" t="s">
        <v>270</v>
      </c>
      <c r="H16" s="72">
        <v>206933</v>
      </c>
      <c r="I16" s="14" t="s">
        <v>265</v>
      </c>
      <c r="J16" s="16" t="s">
        <v>266</v>
      </c>
      <c r="K16" s="17"/>
      <c r="L16" s="83">
        <f t="shared" si="0"/>
        <v>3168148.26</v>
      </c>
      <c r="M16" s="35" t="s">
        <v>266</v>
      </c>
      <c r="N16" s="17"/>
      <c r="O16" s="71">
        <v>73806.19</v>
      </c>
    </row>
    <row r="17" spans="1:15" x14ac:dyDescent="0.25">
      <c r="A17" s="17">
        <v>11</v>
      </c>
      <c r="B17" s="33" t="s">
        <v>15</v>
      </c>
      <c r="C17" s="11">
        <v>1961</v>
      </c>
      <c r="D17" s="11">
        <v>2020</v>
      </c>
      <c r="E17" s="29">
        <v>3597197.6999999997</v>
      </c>
      <c r="F17" s="36" t="s">
        <v>260</v>
      </c>
      <c r="G17" s="14" t="s">
        <v>270</v>
      </c>
      <c r="H17" s="72">
        <v>215832</v>
      </c>
      <c r="I17" s="14" t="s">
        <v>265</v>
      </c>
      <c r="J17" s="16" t="s">
        <v>266</v>
      </c>
      <c r="K17" s="17"/>
      <c r="L17" s="83">
        <f t="shared" si="0"/>
        <v>3304385.67</v>
      </c>
      <c r="M17" s="35" t="s">
        <v>266</v>
      </c>
      <c r="N17" s="17"/>
      <c r="O17" s="71">
        <v>76980.03</v>
      </c>
    </row>
    <row r="18" spans="1:15" x14ac:dyDescent="0.25">
      <c r="A18" s="17">
        <v>12</v>
      </c>
      <c r="B18" s="33" t="s">
        <v>16</v>
      </c>
      <c r="C18" s="11">
        <v>1961</v>
      </c>
      <c r="D18" s="11">
        <v>2020</v>
      </c>
      <c r="E18" s="29">
        <v>3378777.1499999994</v>
      </c>
      <c r="F18" s="36" t="s">
        <v>260</v>
      </c>
      <c r="G18" s="14" t="s">
        <v>270</v>
      </c>
      <c r="H18" s="72">
        <v>202726</v>
      </c>
      <c r="I18" s="14" t="s">
        <v>265</v>
      </c>
      <c r="J18" s="16" t="s">
        <v>266</v>
      </c>
      <c r="K18" s="17"/>
      <c r="L18" s="83">
        <f t="shared" si="0"/>
        <v>3103745.3199999994</v>
      </c>
      <c r="M18" s="35" t="s">
        <v>266</v>
      </c>
      <c r="N18" s="17"/>
      <c r="O18" s="71">
        <v>72305.83</v>
      </c>
    </row>
    <row r="19" spans="1:15" x14ac:dyDescent="0.25">
      <c r="A19" s="17">
        <v>13</v>
      </c>
      <c r="B19" s="33" t="s">
        <v>17</v>
      </c>
      <c r="C19" s="11">
        <v>1963</v>
      </c>
      <c r="D19" s="11">
        <v>2020</v>
      </c>
      <c r="E19" s="29">
        <v>16337504.77</v>
      </c>
      <c r="F19" s="34" t="s">
        <v>259</v>
      </c>
      <c r="G19" s="14" t="s">
        <v>270</v>
      </c>
      <c r="H19" s="72">
        <v>844443.57</v>
      </c>
      <c r="I19" s="14" t="s">
        <v>265</v>
      </c>
      <c r="J19" s="16" t="s">
        <v>266</v>
      </c>
      <c r="K19" s="17"/>
      <c r="L19" s="83">
        <f t="shared" si="0"/>
        <v>15143438.6</v>
      </c>
      <c r="M19" s="35" t="s">
        <v>266</v>
      </c>
      <c r="N19" s="17"/>
      <c r="O19" s="71">
        <v>349622.6</v>
      </c>
    </row>
    <row r="20" spans="1:15" x14ac:dyDescent="0.25">
      <c r="A20" s="17">
        <v>14</v>
      </c>
      <c r="B20" s="33" t="s">
        <v>18</v>
      </c>
      <c r="C20" s="11">
        <v>1936</v>
      </c>
      <c r="D20" s="11">
        <v>2020</v>
      </c>
      <c r="E20" s="29">
        <v>21838143.960000001</v>
      </c>
      <c r="F20" s="34" t="s">
        <v>259</v>
      </c>
      <c r="G20" s="14" t="s">
        <v>270</v>
      </c>
      <c r="H20" s="72">
        <v>671504</v>
      </c>
      <c r="I20" s="15"/>
      <c r="J20" s="16" t="s">
        <v>266</v>
      </c>
      <c r="K20" s="17"/>
      <c r="L20" s="83">
        <f t="shared" si="0"/>
        <v>20699303.68</v>
      </c>
      <c r="M20" s="35" t="s">
        <v>266</v>
      </c>
      <c r="N20" s="17"/>
      <c r="O20" s="71">
        <v>467336.28</v>
      </c>
    </row>
    <row r="21" spans="1:15" x14ac:dyDescent="0.25">
      <c r="A21" s="17">
        <v>15</v>
      </c>
      <c r="B21" s="33" t="s">
        <v>19</v>
      </c>
      <c r="C21" s="11">
        <v>1958</v>
      </c>
      <c r="D21" s="11">
        <v>2020</v>
      </c>
      <c r="E21" s="29">
        <v>2337369.54</v>
      </c>
      <c r="F21" s="36" t="s">
        <v>259</v>
      </c>
      <c r="G21" s="14" t="s">
        <v>270</v>
      </c>
      <c r="H21" s="72">
        <v>140242</v>
      </c>
      <c r="I21" s="15"/>
      <c r="J21" s="16" t="s">
        <v>266</v>
      </c>
      <c r="K21" s="17"/>
      <c r="L21" s="83">
        <f t="shared" si="0"/>
        <v>2147107.83</v>
      </c>
      <c r="M21" s="35" t="s">
        <v>266</v>
      </c>
      <c r="N21" s="17"/>
      <c r="O21" s="71">
        <v>50019.71</v>
      </c>
    </row>
    <row r="22" spans="1:15" x14ac:dyDescent="0.25">
      <c r="A22" s="17">
        <v>16</v>
      </c>
      <c r="B22" s="33" t="s">
        <v>20</v>
      </c>
      <c r="C22" s="11">
        <v>1936</v>
      </c>
      <c r="D22" s="11">
        <v>2020</v>
      </c>
      <c r="E22" s="29">
        <v>4826177.33</v>
      </c>
      <c r="F22" s="34" t="s">
        <v>259</v>
      </c>
      <c r="G22" s="14" t="s">
        <v>270</v>
      </c>
      <c r="H22" s="72">
        <v>270614.67</v>
      </c>
      <c r="I22" s="15"/>
      <c r="J22" s="21" t="s">
        <v>266</v>
      </c>
      <c r="K22" s="17"/>
      <c r="L22" s="83">
        <f t="shared" si="0"/>
        <v>4452282.47</v>
      </c>
      <c r="M22" s="35" t="s">
        <v>266</v>
      </c>
      <c r="N22" s="17"/>
      <c r="O22" s="71">
        <v>103280.19</v>
      </c>
    </row>
    <row r="23" spans="1:15" x14ac:dyDescent="0.25">
      <c r="A23" s="17">
        <v>17</v>
      </c>
      <c r="B23" s="33" t="s">
        <v>21</v>
      </c>
      <c r="C23" s="11">
        <v>1964</v>
      </c>
      <c r="D23" s="11">
        <v>2020</v>
      </c>
      <c r="E23" s="29">
        <v>8756571.5299999993</v>
      </c>
      <c r="F23" s="34" t="s">
        <v>259</v>
      </c>
      <c r="G23" s="14" t="s">
        <v>270</v>
      </c>
      <c r="H23" s="72">
        <v>491000.47</v>
      </c>
      <c r="I23" s="15"/>
      <c r="J23" s="21" t="s">
        <v>266</v>
      </c>
      <c r="K23" s="17"/>
      <c r="L23" s="83">
        <f t="shared" si="0"/>
        <v>8078180.4299999997</v>
      </c>
      <c r="M23" s="35" t="s">
        <v>266</v>
      </c>
      <c r="N23" s="17"/>
      <c r="O23" s="71">
        <v>187390.63</v>
      </c>
    </row>
    <row r="24" spans="1:15" x14ac:dyDescent="0.25">
      <c r="A24" s="17">
        <v>18</v>
      </c>
      <c r="B24" s="33" t="s">
        <v>22</v>
      </c>
      <c r="C24" s="11">
        <v>1963</v>
      </c>
      <c r="D24" s="11">
        <v>2020</v>
      </c>
      <c r="E24" s="29">
        <v>6478838.8899999997</v>
      </c>
      <c r="F24" s="34" t="s">
        <v>259</v>
      </c>
      <c r="G24" s="14" t="s">
        <v>270</v>
      </c>
      <c r="H24" s="72">
        <v>413543</v>
      </c>
      <c r="I24" s="15"/>
      <c r="J24" s="21" t="s">
        <v>266</v>
      </c>
      <c r="K24" s="17"/>
      <c r="L24" s="83">
        <f t="shared" si="0"/>
        <v>5926648.7399999993</v>
      </c>
      <c r="M24" s="35" t="s">
        <v>266</v>
      </c>
      <c r="N24" s="17"/>
      <c r="O24" s="71">
        <v>138647.15</v>
      </c>
    </row>
    <row r="25" spans="1:15" x14ac:dyDescent="0.25">
      <c r="A25" s="17">
        <v>19</v>
      </c>
      <c r="B25" s="33" t="s">
        <v>23</v>
      </c>
      <c r="C25" s="11">
        <v>1961</v>
      </c>
      <c r="D25" s="11">
        <v>2020</v>
      </c>
      <c r="E25" s="29">
        <v>9361882.2899999991</v>
      </c>
      <c r="F25" s="34" t="s">
        <v>257</v>
      </c>
      <c r="G25" s="14" t="s">
        <v>270</v>
      </c>
      <c r="H25" s="72">
        <v>561713</v>
      </c>
      <c r="I25" s="15"/>
      <c r="J25" s="21" t="s">
        <v>266</v>
      </c>
      <c r="K25" s="17"/>
      <c r="L25" s="83">
        <f t="shared" si="0"/>
        <v>8599825.0099999998</v>
      </c>
      <c r="M25" s="35" t="s">
        <v>266</v>
      </c>
      <c r="N25" s="17"/>
      <c r="O25" s="71">
        <v>200344.28</v>
      </c>
    </row>
    <row r="26" spans="1:15" x14ac:dyDescent="0.25">
      <c r="A26" s="17">
        <v>20</v>
      </c>
      <c r="B26" s="33" t="s">
        <v>24</v>
      </c>
      <c r="C26" s="11">
        <v>1954</v>
      </c>
      <c r="D26" s="11">
        <v>2020</v>
      </c>
      <c r="E26" s="29">
        <v>2017019.4</v>
      </c>
      <c r="F26" s="37" t="s">
        <v>268</v>
      </c>
      <c r="G26" s="38"/>
      <c r="H26" s="76">
        <v>43164.215159999992</v>
      </c>
      <c r="I26" s="15"/>
      <c r="J26" s="21" t="s">
        <v>266</v>
      </c>
      <c r="K26" s="17"/>
      <c r="L26" s="83">
        <f t="shared" si="0"/>
        <v>1930690.96484</v>
      </c>
      <c r="M26" s="35" t="s">
        <v>266</v>
      </c>
      <c r="N26" s="17"/>
      <c r="O26" s="71">
        <v>43164.22</v>
      </c>
    </row>
    <row r="27" spans="1:15" x14ac:dyDescent="0.25">
      <c r="A27" s="17">
        <v>21</v>
      </c>
      <c r="B27" s="39" t="s">
        <v>25</v>
      </c>
      <c r="C27" s="40" t="s">
        <v>26</v>
      </c>
      <c r="D27" s="11">
        <v>2020</v>
      </c>
      <c r="E27" s="29">
        <v>1138286</v>
      </c>
      <c r="F27" s="37" t="s">
        <v>268</v>
      </c>
      <c r="G27" s="38"/>
      <c r="H27" s="76">
        <f>'[1]Раздел 2'!T187</f>
        <v>1138286</v>
      </c>
      <c r="I27" s="15"/>
      <c r="J27" s="21" t="s">
        <v>266</v>
      </c>
      <c r="K27" s="17"/>
      <c r="L27" s="83" t="s">
        <v>281</v>
      </c>
      <c r="M27" s="35" t="s">
        <v>266</v>
      </c>
      <c r="N27" s="17"/>
      <c r="O27" s="71"/>
    </row>
    <row r="28" spans="1:15" x14ac:dyDescent="0.25">
      <c r="A28" s="17">
        <v>22</v>
      </c>
      <c r="B28" s="39" t="s">
        <v>27</v>
      </c>
      <c r="C28" s="40" t="s">
        <v>28</v>
      </c>
      <c r="D28" s="11">
        <v>2020</v>
      </c>
      <c r="E28" s="29">
        <v>1111446</v>
      </c>
      <c r="F28" s="37" t="s">
        <v>268</v>
      </c>
      <c r="G28" s="38"/>
      <c r="H28" s="76">
        <f>'[1]Раздел 2'!T188</f>
        <v>1111446</v>
      </c>
      <c r="I28" s="15"/>
      <c r="J28" s="21" t="s">
        <v>266</v>
      </c>
      <c r="K28" s="17"/>
      <c r="L28" s="83" t="s">
        <v>281</v>
      </c>
      <c r="M28" s="35" t="s">
        <v>266</v>
      </c>
      <c r="N28" s="17"/>
      <c r="O28" s="71"/>
    </row>
    <row r="29" spans="1:15" x14ac:dyDescent="0.25">
      <c r="A29" s="17">
        <v>24</v>
      </c>
      <c r="B29" s="39" t="s">
        <v>30</v>
      </c>
      <c r="C29" s="11" t="s">
        <v>29</v>
      </c>
      <c r="D29" s="11">
        <v>2020</v>
      </c>
      <c r="E29" s="29">
        <v>1101810</v>
      </c>
      <c r="F29" s="37" t="s">
        <v>268</v>
      </c>
      <c r="G29" s="38"/>
      <c r="H29" s="76">
        <v>1101810</v>
      </c>
      <c r="I29" s="15"/>
      <c r="J29" s="21" t="s">
        <v>266</v>
      </c>
      <c r="K29" s="17"/>
      <c r="L29" s="83" t="s">
        <v>281</v>
      </c>
      <c r="M29" s="35" t="s">
        <v>266</v>
      </c>
      <c r="N29" s="17"/>
      <c r="O29" s="71"/>
    </row>
    <row r="30" spans="1:15" x14ac:dyDescent="0.25">
      <c r="A30" s="17">
        <v>25</v>
      </c>
      <c r="B30" s="41" t="s">
        <v>278</v>
      </c>
      <c r="C30" s="42">
        <v>1960</v>
      </c>
      <c r="D30" s="42">
        <v>2020</v>
      </c>
      <c r="E30" s="29">
        <v>1414962.85</v>
      </c>
      <c r="F30" s="37" t="s">
        <v>268</v>
      </c>
      <c r="G30" s="38"/>
      <c r="H30" s="76">
        <v>28440.77</v>
      </c>
      <c r="I30" s="15"/>
      <c r="J30" s="21" t="s">
        <v>266</v>
      </c>
      <c r="K30" s="17"/>
      <c r="L30" s="83">
        <f t="shared" si="0"/>
        <v>1356241.8800000001</v>
      </c>
      <c r="M30" s="35" t="s">
        <v>266</v>
      </c>
      <c r="N30" s="17"/>
      <c r="O30" s="71">
        <v>30280.2</v>
      </c>
    </row>
    <row r="31" spans="1:15" x14ac:dyDescent="0.25">
      <c r="A31" s="91" t="s">
        <v>31</v>
      </c>
      <c r="B31" s="91"/>
      <c r="C31" s="43">
        <v>24</v>
      </c>
      <c r="D31" s="43"/>
      <c r="E31" s="18"/>
      <c r="F31" s="44"/>
      <c r="G31" s="45">
        <v>19</v>
      </c>
      <c r="H31" s="78"/>
      <c r="I31" s="24"/>
      <c r="J31" s="22"/>
      <c r="K31" s="26"/>
      <c r="L31" s="84"/>
      <c r="M31" s="46"/>
      <c r="N31" s="26"/>
      <c r="O31" s="26"/>
    </row>
    <row r="32" spans="1:15" x14ac:dyDescent="0.25">
      <c r="A32" s="47">
        <v>26</v>
      </c>
      <c r="B32" s="33" t="s">
        <v>32</v>
      </c>
      <c r="C32" s="11">
        <v>1964</v>
      </c>
      <c r="D32" s="11">
        <v>2021</v>
      </c>
      <c r="E32" s="29">
        <v>3452662.6199999996</v>
      </c>
      <c r="F32" s="36" t="s">
        <v>260</v>
      </c>
      <c r="G32" s="14" t="s">
        <v>270</v>
      </c>
      <c r="H32" s="72">
        <v>207160</v>
      </c>
      <c r="I32" s="15"/>
      <c r="J32" s="16" t="s">
        <v>266</v>
      </c>
      <c r="K32" s="17"/>
      <c r="L32" s="83">
        <f t="shared" si="0"/>
        <v>3171615.6399999997</v>
      </c>
      <c r="M32" s="35" t="s">
        <v>266</v>
      </c>
      <c r="N32" s="17"/>
      <c r="O32" s="71">
        <v>73886.98</v>
      </c>
    </row>
    <row r="33" spans="1:15" x14ac:dyDescent="0.25">
      <c r="A33" s="47">
        <f>A32+1</f>
        <v>27</v>
      </c>
      <c r="B33" s="33" t="s">
        <v>33</v>
      </c>
      <c r="C33" s="11">
        <v>1948</v>
      </c>
      <c r="D33" s="11">
        <v>2021</v>
      </c>
      <c r="E33" s="29">
        <v>4766103.59</v>
      </c>
      <c r="F33" s="48" t="s">
        <v>258</v>
      </c>
      <c r="G33" s="14" t="s">
        <v>270</v>
      </c>
      <c r="H33" s="72">
        <v>302697.90999999997</v>
      </c>
      <c r="I33" s="15"/>
      <c r="J33" s="16" t="s">
        <v>266</v>
      </c>
      <c r="K33" s="17"/>
      <c r="L33" s="83">
        <f t="shared" si="0"/>
        <v>4361411.0599999996</v>
      </c>
      <c r="M33" s="35" t="s">
        <v>266</v>
      </c>
      <c r="N33" s="17"/>
      <c r="O33" s="71">
        <v>101994.62</v>
      </c>
    </row>
    <row r="34" spans="1:15" x14ac:dyDescent="0.25">
      <c r="A34" s="47">
        <f t="shared" ref="A34:A64" si="1">A33+1</f>
        <v>28</v>
      </c>
      <c r="B34" s="33" t="s">
        <v>34</v>
      </c>
      <c r="C34" s="11">
        <v>1951</v>
      </c>
      <c r="D34" s="11">
        <v>2021</v>
      </c>
      <c r="E34" s="29">
        <v>17318503.789999999</v>
      </c>
      <c r="F34" s="48" t="s">
        <v>258</v>
      </c>
      <c r="G34" s="14" t="s">
        <v>270</v>
      </c>
      <c r="H34" s="72">
        <v>807166</v>
      </c>
      <c r="I34" s="15"/>
      <c r="J34" s="16" t="s">
        <v>266</v>
      </c>
      <c r="K34" s="17"/>
      <c r="L34" s="83">
        <f t="shared" si="0"/>
        <v>16140721.809999999</v>
      </c>
      <c r="M34" s="35" t="s">
        <v>266</v>
      </c>
      <c r="N34" s="17"/>
      <c r="O34" s="71">
        <v>370615.98</v>
      </c>
    </row>
    <row r="35" spans="1:15" x14ac:dyDescent="0.25">
      <c r="A35" s="47">
        <f t="shared" si="1"/>
        <v>29</v>
      </c>
      <c r="B35" s="33" t="s">
        <v>35</v>
      </c>
      <c r="C35" s="11">
        <v>1933</v>
      </c>
      <c r="D35" s="11">
        <v>2021</v>
      </c>
      <c r="E35" s="29">
        <v>19351436.460000001</v>
      </c>
      <c r="F35" s="34" t="s">
        <v>258</v>
      </c>
      <c r="G35" s="14" t="s">
        <v>270</v>
      </c>
      <c r="H35" s="72">
        <v>672394.25</v>
      </c>
      <c r="I35" s="15"/>
      <c r="J35" s="16" t="s">
        <v>266</v>
      </c>
      <c r="K35" s="17"/>
      <c r="L35" s="83">
        <f t="shared" si="0"/>
        <v>18264921.470000003</v>
      </c>
      <c r="M35" s="35" t="s">
        <v>266</v>
      </c>
      <c r="N35" s="17"/>
      <c r="O35" s="71">
        <v>414120.74</v>
      </c>
    </row>
    <row r="36" spans="1:15" x14ac:dyDescent="0.25">
      <c r="A36" s="47">
        <f t="shared" si="1"/>
        <v>30</v>
      </c>
      <c r="B36" s="33" t="s">
        <v>36</v>
      </c>
      <c r="C36" s="11">
        <v>1958</v>
      </c>
      <c r="D36" s="11">
        <v>2021</v>
      </c>
      <c r="E36" s="29">
        <v>3065977.35</v>
      </c>
      <c r="F36" s="34" t="s">
        <v>258</v>
      </c>
      <c r="G36" s="14" t="s">
        <v>270</v>
      </c>
      <c r="H36" s="72">
        <v>183038.21</v>
      </c>
      <c r="I36" s="15"/>
      <c r="J36" s="16" t="s">
        <v>266</v>
      </c>
      <c r="K36" s="17"/>
      <c r="L36" s="83">
        <f t="shared" si="0"/>
        <v>2817327.22</v>
      </c>
      <c r="M36" s="35" t="s">
        <v>266</v>
      </c>
      <c r="N36" s="17"/>
      <c r="O36" s="71">
        <v>65611.92</v>
      </c>
    </row>
    <row r="37" spans="1:15" x14ac:dyDescent="0.25">
      <c r="A37" s="47">
        <f t="shared" si="1"/>
        <v>31</v>
      </c>
      <c r="B37" s="33" t="s">
        <v>37</v>
      </c>
      <c r="C37" s="11">
        <v>1941</v>
      </c>
      <c r="D37" s="11">
        <v>2021</v>
      </c>
      <c r="E37" s="29">
        <v>1971717.3599999999</v>
      </c>
      <c r="F37" s="34" t="s">
        <v>258</v>
      </c>
      <c r="G37" s="14" t="s">
        <v>270</v>
      </c>
      <c r="H37" s="72">
        <v>118303</v>
      </c>
      <c r="I37" s="15"/>
      <c r="J37" s="16" t="s">
        <v>266</v>
      </c>
      <c r="K37" s="17"/>
      <c r="L37" s="83">
        <f t="shared" si="0"/>
        <v>1811219.6099999999</v>
      </c>
      <c r="M37" s="35" t="s">
        <v>266</v>
      </c>
      <c r="N37" s="17"/>
      <c r="O37" s="71">
        <v>42194.75</v>
      </c>
    </row>
    <row r="38" spans="1:15" x14ac:dyDescent="0.25">
      <c r="A38" s="47">
        <f t="shared" si="1"/>
        <v>32</v>
      </c>
      <c r="B38" s="33" t="s">
        <v>38</v>
      </c>
      <c r="C38" s="11">
        <v>1933</v>
      </c>
      <c r="D38" s="11">
        <v>2021</v>
      </c>
      <c r="E38" s="29">
        <v>1630334.1300000001</v>
      </c>
      <c r="F38" s="34" t="s">
        <v>258</v>
      </c>
      <c r="G38" s="14" t="s">
        <v>270</v>
      </c>
      <c r="H38" s="72">
        <v>97820</v>
      </c>
      <c r="I38" s="15"/>
      <c r="J38" s="16" t="s">
        <v>266</v>
      </c>
      <c r="K38" s="17"/>
      <c r="L38" s="83">
        <f t="shared" si="0"/>
        <v>1497624.9800000002</v>
      </c>
      <c r="M38" s="35" t="s">
        <v>266</v>
      </c>
      <c r="N38" s="17"/>
      <c r="O38" s="71">
        <v>34889.15</v>
      </c>
    </row>
    <row r="39" spans="1:15" x14ac:dyDescent="0.25">
      <c r="A39" s="47">
        <f t="shared" si="1"/>
        <v>33</v>
      </c>
      <c r="B39" s="33" t="s">
        <v>39</v>
      </c>
      <c r="C39" s="11">
        <v>1960</v>
      </c>
      <c r="D39" s="11">
        <v>2021</v>
      </c>
      <c r="E39" s="29">
        <v>4630264.8</v>
      </c>
      <c r="F39" s="48" t="s">
        <v>258</v>
      </c>
      <c r="G39" s="14" t="s">
        <v>270</v>
      </c>
      <c r="H39" s="72">
        <v>301174.57</v>
      </c>
      <c r="I39" s="15"/>
      <c r="J39" s="16" t="s">
        <v>266</v>
      </c>
      <c r="K39" s="17"/>
      <c r="L39" s="83">
        <f t="shared" si="0"/>
        <v>4230002.5599999996</v>
      </c>
      <c r="M39" s="35" t="s">
        <v>266</v>
      </c>
      <c r="N39" s="17"/>
      <c r="O39" s="71">
        <v>99087.67</v>
      </c>
    </row>
    <row r="40" spans="1:15" x14ac:dyDescent="0.25">
      <c r="A40" s="47">
        <f t="shared" si="1"/>
        <v>34</v>
      </c>
      <c r="B40" s="33" t="s">
        <v>40</v>
      </c>
      <c r="C40" s="11">
        <v>1950</v>
      </c>
      <c r="D40" s="11">
        <v>2021</v>
      </c>
      <c r="E40" s="29">
        <v>12616598.460000001</v>
      </c>
      <c r="F40" s="48" t="s">
        <v>258</v>
      </c>
      <c r="G40" s="14" t="s">
        <v>270</v>
      </c>
      <c r="H40" s="72">
        <v>753643.77</v>
      </c>
      <c r="I40" s="15"/>
      <c r="J40" s="16" t="s">
        <v>266</v>
      </c>
      <c r="K40" s="17"/>
      <c r="L40" s="83">
        <f t="shared" si="0"/>
        <v>11592959.48</v>
      </c>
      <c r="M40" s="35" t="s">
        <v>266</v>
      </c>
      <c r="N40" s="17"/>
      <c r="O40" s="71">
        <v>269995.21000000002</v>
      </c>
    </row>
    <row r="41" spans="1:15" x14ac:dyDescent="0.25">
      <c r="A41" s="47">
        <f t="shared" si="1"/>
        <v>35</v>
      </c>
      <c r="B41" s="33" t="s">
        <v>41</v>
      </c>
      <c r="C41" s="11">
        <v>1958</v>
      </c>
      <c r="D41" s="11">
        <v>2021</v>
      </c>
      <c r="E41" s="29">
        <v>3811767.58</v>
      </c>
      <c r="F41" s="48" t="s">
        <v>258</v>
      </c>
      <c r="G41" s="14" t="s">
        <v>270</v>
      </c>
      <c r="H41" s="72">
        <v>243304</v>
      </c>
      <c r="I41" s="15"/>
      <c r="J41" s="16" t="s">
        <v>266</v>
      </c>
      <c r="K41" s="17"/>
      <c r="L41" s="83">
        <f t="shared" si="0"/>
        <v>3486891.75</v>
      </c>
      <c r="M41" s="35" t="s">
        <v>266</v>
      </c>
      <c r="N41" s="17"/>
      <c r="O41" s="71">
        <v>81571.83</v>
      </c>
    </row>
    <row r="42" spans="1:15" x14ac:dyDescent="0.25">
      <c r="A42" s="47">
        <f t="shared" si="1"/>
        <v>36</v>
      </c>
      <c r="B42" s="33" t="s">
        <v>42</v>
      </c>
      <c r="C42" s="11">
        <v>1960</v>
      </c>
      <c r="D42" s="11">
        <v>2021</v>
      </c>
      <c r="E42" s="29">
        <v>991251.77999999991</v>
      </c>
      <c r="F42" s="34" t="s">
        <v>258</v>
      </c>
      <c r="G42" s="14" t="s">
        <v>270</v>
      </c>
      <c r="H42" s="72">
        <v>59475</v>
      </c>
      <c r="I42" s="15"/>
      <c r="J42" s="16" t="s">
        <v>266</v>
      </c>
      <c r="K42" s="17"/>
      <c r="L42" s="83">
        <f t="shared" si="0"/>
        <v>910563.98999999987</v>
      </c>
      <c r="M42" s="35" t="s">
        <v>266</v>
      </c>
      <c r="N42" s="17"/>
      <c r="O42" s="71">
        <v>21212.79</v>
      </c>
    </row>
    <row r="43" spans="1:15" x14ac:dyDescent="0.25">
      <c r="A43" s="47">
        <f t="shared" si="1"/>
        <v>37</v>
      </c>
      <c r="B43" s="33" t="s">
        <v>43</v>
      </c>
      <c r="C43" s="11">
        <v>1957</v>
      </c>
      <c r="D43" s="11">
        <v>2021</v>
      </c>
      <c r="E43" s="29">
        <v>1384948.08</v>
      </c>
      <c r="F43" s="34" t="s">
        <v>258</v>
      </c>
      <c r="G43" s="14" t="s">
        <v>270</v>
      </c>
      <c r="H43" s="72">
        <v>83096</v>
      </c>
      <c r="I43" s="15"/>
      <c r="J43" s="16" t="s">
        <v>266</v>
      </c>
      <c r="K43" s="17"/>
      <c r="L43" s="83">
        <f t="shared" si="0"/>
        <v>1272214.1900000002</v>
      </c>
      <c r="M43" s="35" t="s">
        <v>266</v>
      </c>
      <c r="N43" s="17"/>
      <c r="O43" s="71">
        <v>29637.89</v>
      </c>
    </row>
    <row r="44" spans="1:15" x14ac:dyDescent="0.25">
      <c r="A44" s="47">
        <f t="shared" si="1"/>
        <v>38</v>
      </c>
      <c r="B44" s="33" t="s">
        <v>44</v>
      </c>
      <c r="C44" s="11">
        <v>1956</v>
      </c>
      <c r="D44" s="11">
        <v>2021</v>
      </c>
      <c r="E44" s="29">
        <v>1369847.4</v>
      </c>
      <c r="F44" s="34" t="s">
        <v>258</v>
      </c>
      <c r="G44" s="14" t="s">
        <v>270</v>
      </c>
      <c r="H44" s="72">
        <v>82190</v>
      </c>
      <c r="I44" s="15"/>
      <c r="J44" s="16" t="s">
        <v>266</v>
      </c>
      <c r="K44" s="17"/>
      <c r="L44" s="83">
        <f t="shared" si="0"/>
        <v>1258342.67</v>
      </c>
      <c r="M44" s="35" t="s">
        <v>266</v>
      </c>
      <c r="N44" s="17"/>
      <c r="O44" s="71">
        <v>29314.73</v>
      </c>
    </row>
    <row r="45" spans="1:15" x14ac:dyDescent="0.25">
      <c r="A45" s="47">
        <f t="shared" si="1"/>
        <v>39</v>
      </c>
      <c r="B45" s="33" t="s">
        <v>45</v>
      </c>
      <c r="C45" s="11">
        <v>1959</v>
      </c>
      <c r="D45" s="11">
        <v>2021</v>
      </c>
      <c r="E45" s="29">
        <v>3337789.5899999994</v>
      </c>
      <c r="F45" s="34" t="s">
        <v>258</v>
      </c>
      <c r="G45" s="14" t="s">
        <v>270</v>
      </c>
      <c r="H45" s="72">
        <v>199265.67</v>
      </c>
      <c r="I45" s="15"/>
      <c r="J45" s="16" t="s">
        <v>266</v>
      </c>
      <c r="K45" s="17"/>
      <c r="L45" s="83">
        <f t="shared" si="0"/>
        <v>3067095.2199999993</v>
      </c>
      <c r="M45" s="35" t="s">
        <v>266</v>
      </c>
      <c r="N45" s="17"/>
      <c r="O45" s="71">
        <v>71428.7</v>
      </c>
    </row>
    <row r="46" spans="1:15" x14ac:dyDescent="0.25">
      <c r="A46" s="47">
        <f t="shared" si="1"/>
        <v>40</v>
      </c>
      <c r="B46" s="33" t="s">
        <v>46</v>
      </c>
      <c r="C46" s="11">
        <v>1933</v>
      </c>
      <c r="D46" s="11">
        <v>2021</v>
      </c>
      <c r="E46" s="29">
        <v>1687500.9899999995</v>
      </c>
      <c r="F46" s="34" t="s">
        <v>258</v>
      </c>
      <c r="G46" s="14" t="s">
        <v>270</v>
      </c>
      <c r="H46" s="72">
        <v>101250</v>
      </c>
      <c r="I46" s="15"/>
      <c r="J46" s="16" t="s">
        <v>266</v>
      </c>
      <c r="K46" s="17"/>
      <c r="L46" s="83">
        <f t="shared" si="0"/>
        <v>1550138.4699999995</v>
      </c>
      <c r="M46" s="35" t="s">
        <v>266</v>
      </c>
      <c r="N46" s="17"/>
      <c r="O46" s="71">
        <v>36112.519999999997</v>
      </c>
    </row>
    <row r="47" spans="1:15" x14ac:dyDescent="0.25">
      <c r="A47" s="47">
        <f t="shared" si="1"/>
        <v>41</v>
      </c>
      <c r="B47" s="33" t="s">
        <v>47</v>
      </c>
      <c r="C47" s="11">
        <v>1957</v>
      </c>
      <c r="D47" s="11">
        <v>2021</v>
      </c>
      <c r="E47" s="29">
        <v>1487956.2899999996</v>
      </c>
      <c r="F47" s="34" t="s">
        <v>258</v>
      </c>
      <c r="G47" s="14" t="s">
        <v>270</v>
      </c>
      <c r="H47" s="72">
        <v>89277</v>
      </c>
      <c r="I47" s="15"/>
      <c r="J47" s="16" t="s">
        <v>266</v>
      </c>
      <c r="K47" s="17"/>
      <c r="L47" s="83">
        <f t="shared" si="0"/>
        <v>1366837.0299999996</v>
      </c>
      <c r="M47" s="35" t="s">
        <v>266</v>
      </c>
      <c r="N47" s="17"/>
      <c r="O47" s="71">
        <v>31842.26</v>
      </c>
    </row>
    <row r="48" spans="1:15" x14ac:dyDescent="0.25">
      <c r="A48" s="47">
        <f t="shared" si="1"/>
        <v>42</v>
      </c>
      <c r="B48" s="33" t="s">
        <v>48</v>
      </c>
      <c r="C48" s="11">
        <v>1961</v>
      </c>
      <c r="D48" s="11">
        <v>2021</v>
      </c>
      <c r="E48" s="29">
        <v>1021453.1399999998</v>
      </c>
      <c r="F48" s="34" t="s">
        <v>258</v>
      </c>
      <c r="G48" s="14" t="s">
        <v>270</v>
      </c>
      <c r="H48" s="72">
        <v>60980.56</v>
      </c>
      <c r="I48" s="15"/>
      <c r="J48" s="16" t="s">
        <v>266</v>
      </c>
      <c r="K48" s="17"/>
      <c r="L48" s="83">
        <f t="shared" si="0"/>
        <v>938613.47999999975</v>
      </c>
      <c r="M48" s="35" t="s">
        <v>266</v>
      </c>
      <c r="N48" s="17"/>
      <c r="O48" s="71">
        <v>21859.1</v>
      </c>
    </row>
    <row r="49" spans="1:15" x14ac:dyDescent="0.25">
      <c r="A49" s="47">
        <f t="shared" si="1"/>
        <v>43</v>
      </c>
      <c r="B49" s="33" t="s">
        <v>49</v>
      </c>
      <c r="C49" s="11">
        <v>1952</v>
      </c>
      <c r="D49" s="11">
        <v>2021</v>
      </c>
      <c r="E49" s="29">
        <v>2049378</v>
      </c>
      <c r="F49" s="34" t="s">
        <v>258</v>
      </c>
      <c r="G49" s="14" t="s">
        <v>270</v>
      </c>
      <c r="H49" s="72">
        <v>122962</v>
      </c>
      <c r="I49" s="15"/>
      <c r="J49" s="16" t="s">
        <v>266</v>
      </c>
      <c r="K49" s="17"/>
      <c r="L49" s="83">
        <f t="shared" si="0"/>
        <v>1882559.31</v>
      </c>
      <c r="M49" s="35" t="s">
        <v>266</v>
      </c>
      <c r="N49" s="17"/>
      <c r="O49" s="71">
        <v>43856.69</v>
      </c>
    </row>
    <row r="50" spans="1:15" x14ac:dyDescent="0.25">
      <c r="A50" s="47">
        <f t="shared" si="1"/>
        <v>44</v>
      </c>
      <c r="B50" s="33" t="s">
        <v>50</v>
      </c>
      <c r="C50" s="11">
        <v>1958</v>
      </c>
      <c r="D50" s="11">
        <v>2021</v>
      </c>
      <c r="E50" s="29">
        <v>3025529.1</v>
      </c>
      <c r="F50" s="34" t="s">
        <v>258</v>
      </c>
      <c r="G50" s="14" t="s">
        <v>270</v>
      </c>
      <c r="H50" s="72">
        <v>181531</v>
      </c>
      <c r="I50" s="15"/>
      <c r="J50" s="16" t="s">
        <v>266</v>
      </c>
      <c r="K50" s="17"/>
      <c r="L50" s="83">
        <f t="shared" si="0"/>
        <v>2779251.7800000003</v>
      </c>
      <c r="M50" s="35" t="s">
        <v>266</v>
      </c>
      <c r="N50" s="17"/>
      <c r="O50" s="71">
        <v>64746.32</v>
      </c>
    </row>
    <row r="51" spans="1:15" x14ac:dyDescent="0.25">
      <c r="A51" s="47">
        <f t="shared" si="1"/>
        <v>45</v>
      </c>
      <c r="B51" s="33" t="s">
        <v>51</v>
      </c>
      <c r="C51" s="11">
        <v>1956</v>
      </c>
      <c r="D51" s="11">
        <v>2021</v>
      </c>
      <c r="E51" s="29">
        <v>2113555.8899999997</v>
      </c>
      <c r="F51" s="34" t="s">
        <v>258</v>
      </c>
      <c r="G51" s="14" t="s">
        <v>270</v>
      </c>
      <c r="H51" s="72">
        <v>126813</v>
      </c>
      <c r="I51" s="15"/>
      <c r="J51" s="16" t="s">
        <v>266</v>
      </c>
      <c r="K51" s="17"/>
      <c r="L51" s="83">
        <f t="shared" si="0"/>
        <v>1941512.7899999996</v>
      </c>
      <c r="M51" s="35" t="s">
        <v>266</v>
      </c>
      <c r="N51" s="17"/>
      <c r="O51" s="71">
        <v>45230.1</v>
      </c>
    </row>
    <row r="52" spans="1:15" x14ac:dyDescent="0.25">
      <c r="A52" s="47">
        <f t="shared" si="1"/>
        <v>46</v>
      </c>
      <c r="B52" s="33" t="s">
        <v>52</v>
      </c>
      <c r="C52" s="11">
        <v>1957</v>
      </c>
      <c r="D52" s="11">
        <v>2021</v>
      </c>
      <c r="E52" s="29">
        <v>4881941.9800000004</v>
      </c>
      <c r="F52" s="48" t="s">
        <v>258</v>
      </c>
      <c r="G52" s="14" t="s">
        <v>270</v>
      </c>
      <c r="H52" s="72">
        <v>311613</v>
      </c>
      <c r="I52" s="15"/>
      <c r="J52" s="16" t="s">
        <v>266</v>
      </c>
      <c r="K52" s="17"/>
      <c r="L52" s="83">
        <f t="shared" si="0"/>
        <v>4465855.4200000009</v>
      </c>
      <c r="M52" s="35" t="s">
        <v>266</v>
      </c>
      <c r="N52" s="17"/>
      <c r="O52" s="71">
        <v>104473.56</v>
      </c>
    </row>
    <row r="53" spans="1:15" x14ac:dyDescent="0.25">
      <c r="A53" s="47">
        <f t="shared" si="1"/>
        <v>47</v>
      </c>
      <c r="B53" s="33" t="s">
        <v>53</v>
      </c>
      <c r="C53" s="11">
        <v>1949</v>
      </c>
      <c r="D53" s="11">
        <v>2021</v>
      </c>
      <c r="E53" s="29">
        <v>2017019.4</v>
      </c>
      <c r="F53" s="34" t="s">
        <v>258</v>
      </c>
      <c r="G53" s="14" t="s">
        <v>270</v>
      </c>
      <c r="H53" s="72">
        <v>121021</v>
      </c>
      <c r="I53" s="15"/>
      <c r="J53" s="16" t="s">
        <v>266</v>
      </c>
      <c r="K53" s="17"/>
      <c r="L53" s="83">
        <f t="shared" si="0"/>
        <v>1852834.18</v>
      </c>
      <c r="M53" s="35" t="s">
        <v>266</v>
      </c>
      <c r="N53" s="17"/>
      <c r="O53" s="71">
        <v>43164.22</v>
      </c>
    </row>
    <row r="54" spans="1:15" x14ac:dyDescent="0.25">
      <c r="A54" s="47">
        <f t="shared" si="1"/>
        <v>48</v>
      </c>
      <c r="B54" s="33" t="s">
        <v>54</v>
      </c>
      <c r="C54" s="11">
        <v>1941</v>
      </c>
      <c r="D54" s="11">
        <v>2021</v>
      </c>
      <c r="E54" s="29">
        <v>7068676.8499999996</v>
      </c>
      <c r="F54" s="48" t="s">
        <v>258</v>
      </c>
      <c r="G54" s="14" t="s">
        <v>270</v>
      </c>
      <c r="H54" s="72">
        <v>435400.28</v>
      </c>
      <c r="I54" s="15"/>
      <c r="J54" s="16" t="s">
        <v>266</v>
      </c>
      <c r="K54" s="17"/>
      <c r="L54" s="83">
        <f t="shared" si="0"/>
        <v>6482006.8899999997</v>
      </c>
      <c r="M54" s="35" t="s">
        <v>266</v>
      </c>
      <c r="N54" s="17"/>
      <c r="O54" s="71">
        <v>151269.68</v>
      </c>
    </row>
    <row r="55" spans="1:15" x14ac:dyDescent="0.25">
      <c r="A55" s="47">
        <f t="shared" si="1"/>
        <v>49</v>
      </c>
      <c r="B55" s="33" t="s">
        <v>55</v>
      </c>
      <c r="C55" s="11">
        <v>1959</v>
      </c>
      <c r="D55" s="11">
        <v>2021</v>
      </c>
      <c r="E55" s="29">
        <v>1418924.61</v>
      </c>
      <c r="F55" s="34" t="s">
        <v>258</v>
      </c>
      <c r="G55" s="14" t="s">
        <v>270</v>
      </c>
      <c r="H55" s="72">
        <v>85135</v>
      </c>
      <c r="I55" s="15"/>
      <c r="J55" s="16" t="s">
        <v>266</v>
      </c>
      <c r="K55" s="17"/>
      <c r="L55" s="83">
        <f t="shared" si="0"/>
        <v>1303424.6200000001</v>
      </c>
      <c r="M55" s="35" t="s">
        <v>266</v>
      </c>
      <c r="N55" s="17"/>
      <c r="O55" s="71">
        <v>30364.99</v>
      </c>
    </row>
    <row r="56" spans="1:15" x14ac:dyDescent="0.25">
      <c r="A56" s="47">
        <f t="shared" si="1"/>
        <v>50</v>
      </c>
      <c r="B56" s="33" t="s">
        <v>56</v>
      </c>
      <c r="C56" s="11">
        <v>1952</v>
      </c>
      <c r="D56" s="11">
        <v>2021</v>
      </c>
      <c r="E56" s="29">
        <v>8534908.2200000007</v>
      </c>
      <c r="F56" s="37" t="s">
        <v>268</v>
      </c>
      <c r="G56" s="38"/>
      <c r="H56" s="72" t="s">
        <v>281</v>
      </c>
      <c r="I56" s="15"/>
      <c r="J56" s="16" t="s">
        <v>266</v>
      </c>
      <c r="K56" s="17"/>
      <c r="L56" s="83" t="s">
        <v>281</v>
      </c>
      <c r="M56" s="35" t="s">
        <v>266</v>
      </c>
      <c r="N56" s="17"/>
      <c r="O56" s="71" t="s">
        <v>281</v>
      </c>
    </row>
    <row r="57" spans="1:15" x14ac:dyDescent="0.25">
      <c r="A57" s="47">
        <f t="shared" si="1"/>
        <v>51</v>
      </c>
      <c r="B57" s="39" t="s">
        <v>57</v>
      </c>
      <c r="C57" s="11" t="s">
        <v>58</v>
      </c>
      <c r="D57" s="11">
        <v>2021</v>
      </c>
      <c r="E57" s="29">
        <v>1666467.9</v>
      </c>
      <c r="F57" s="34" t="s">
        <v>258</v>
      </c>
      <c r="G57" s="14" t="s">
        <v>270</v>
      </c>
      <c r="H57" s="72">
        <v>30250</v>
      </c>
      <c r="I57" s="15"/>
      <c r="J57" s="16" t="s">
        <v>266</v>
      </c>
      <c r="K57" s="17"/>
      <c r="L57" s="83">
        <f t="shared" si="0"/>
        <v>1600555.49</v>
      </c>
      <c r="M57" s="35" t="s">
        <v>266</v>
      </c>
      <c r="N57" s="17"/>
      <c r="O57" s="71">
        <v>35662.410000000003</v>
      </c>
    </row>
    <row r="58" spans="1:15" x14ac:dyDescent="0.25">
      <c r="A58" s="47">
        <v>51</v>
      </c>
      <c r="B58" s="49" t="s">
        <v>25</v>
      </c>
      <c r="C58" s="11" t="s">
        <v>26</v>
      </c>
      <c r="D58" s="11">
        <v>2021</v>
      </c>
      <c r="E58" s="29">
        <v>19172667.91</v>
      </c>
      <c r="F58" s="37" t="s">
        <v>268</v>
      </c>
      <c r="G58" s="50"/>
      <c r="H58" s="99">
        <v>1138286</v>
      </c>
      <c r="I58" s="15"/>
      <c r="J58" s="16" t="s">
        <v>266</v>
      </c>
      <c r="K58" s="17"/>
      <c r="L58" s="83">
        <f t="shared" si="0"/>
        <v>17624086.82</v>
      </c>
      <c r="M58" s="35" t="s">
        <v>266</v>
      </c>
      <c r="N58" s="17"/>
      <c r="O58" s="71">
        <v>410295.09</v>
      </c>
    </row>
    <row r="59" spans="1:15" x14ac:dyDescent="0.25">
      <c r="A59" s="47">
        <v>52</v>
      </c>
      <c r="B59" s="39" t="s">
        <v>27</v>
      </c>
      <c r="C59" s="11" t="s">
        <v>28</v>
      </c>
      <c r="D59" s="11">
        <v>2021</v>
      </c>
      <c r="E59" s="29">
        <v>29581225.41</v>
      </c>
      <c r="F59" s="37" t="s">
        <v>268</v>
      </c>
      <c r="G59" s="50"/>
      <c r="H59" s="100">
        <v>1111446</v>
      </c>
      <c r="I59" s="15"/>
      <c r="J59" s="16" t="s">
        <v>266</v>
      </c>
      <c r="K59" s="17"/>
      <c r="L59" s="83">
        <f t="shared" si="0"/>
        <v>27836741.190000001</v>
      </c>
      <c r="M59" s="35" t="s">
        <v>266</v>
      </c>
      <c r="N59" s="17"/>
      <c r="O59" s="71">
        <v>633038.22</v>
      </c>
    </row>
    <row r="60" spans="1:15" x14ac:dyDescent="0.25">
      <c r="A60" s="47">
        <f t="shared" si="1"/>
        <v>53</v>
      </c>
      <c r="B60" s="39" t="s">
        <v>59</v>
      </c>
      <c r="C60" s="11" t="s">
        <v>60</v>
      </c>
      <c r="D60" s="11">
        <v>2021</v>
      </c>
      <c r="E60" s="29">
        <v>4860261.7199999988</v>
      </c>
      <c r="F60" s="37" t="s">
        <v>268</v>
      </c>
      <c r="G60" s="50"/>
      <c r="H60" s="76">
        <v>291615.70319999993</v>
      </c>
      <c r="I60" s="15"/>
      <c r="J60" s="16" t="s">
        <v>266</v>
      </c>
      <c r="K60" s="17"/>
      <c r="L60" s="83">
        <f t="shared" si="0"/>
        <v>4464636.4167999988</v>
      </c>
      <c r="M60" s="35" t="s">
        <v>266</v>
      </c>
      <c r="N60" s="17"/>
      <c r="O60" s="71">
        <v>104009.60000000001</v>
      </c>
    </row>
    <row r="61" spans="1:15" x14ac:dyDescent="0.25">
      <c r="A61" s="47">
        <f t="shared" si="1"/>
        <v>54</v>
      </c>
      <c r="B61" s="39" t="s">
        <v>61</v>
      </c>
      <c r="C61" s="11" t="s">
        <v>62</v>
      </c>
      <c r="D61" s="11">
        <v>2021</v>
      </c>
      <c r="E61" s="29">
        <v>1903764.3</v>
      </c>
      <c r="F61" s="37" t="s">
        <v>268</v>
      </c>
      <c r="G61" s="50"/>
      <c r="H61" s="76">
        <v>114225.85799999999</v>
      </c>
      <c r="I61" s="15"/>
      <c r="J61" s="16" t="s">
        <v>266</v>
      </c>
      <c r="K61" s="17"/>
      <c r="L61" s="83">
        <f t="shared" si="0"/>
        <v>1748797.882</v>
      </c>
      <c r="M61" s="35" t="s">
        <v>266</v>
      </c>
      <c r="N61" s="17"/>
      <c r="O61" s="71">
        <v>40740.559999999998</v>
      </c>
    </row>
    <row r="62" spans="1:15" x14ac:dyDescent="0.25">
      <c r="A62" s="47">
        <v>55</v>
      </c>
      <c r="B62" s="39" t="s">
        <v>63</v>
      </c>
      <c r="C62" s="40" t="s">
        <v>28</v>
      </c>
      <c r="D62" s="11">
        <v>2021</v>
      </c>
      <c r="E62" s="29">
        <v>3981186.42</v>
      </c>
      <c r="F62" s="37" t="s">
        <v>268</v>
      </c>
      <c r="G62" s="50"/>
      <c r="H62" s="76">
        <v>238871.18519999998</v>
      </c>
      <c r="I62" s="15"/>
      <c r="J62" s="16" t="s">
        <v>266</v>
      </c>
      <c r="K62" s="17"/>
      <c r="L62" s="83">
        <f t="shared" si="0"/>
        <v>3657117.8448000001</v>
      </c>
      <c r="M62" s="35" t="s">
        <v>266</v>
      </c>
      <c r="N62" s="17"/>
      <c r="O62" s="71">
        <v>85197.39</v>
      </c>
    </row>
    <row r="63" spans="1:15" x14ac:dyDescent="0.25">
      <c r="A63" s="47">
        <f t="shared" si="1"/>
        <v>56</v>
      </c>
      <c r="B63" s="39" t="s">
        <v>64</v>
      </c>
      <c r="C63" s="40" t="s">
        <v>26</v>
      </c>
      <c r="D63" s="11">
        <v>2021</v>
      </c>
      <c r="E63" s="29">
        <v>6228167.6039999994</v>
      </c>
      <c r="F63" s="37" t="s">
        <v>268</v>
      </c>
      <c r="G63" s="50"/>
      <c r="H63" s="76">
        <v>373690.05623999995</v>
      </c>
      <c r="I63" s="15"/>
      <c r="J63" s="16" t="s">
        <v>266</v>
      </c>
      <c r="K63" s="17"/>
      <c r="L63" s="83">
        <f t="shared" si="0"/>
        <v>5721194.7577599995</v>
      </c>
      <c r="M63" s="35" t="s">
        <v>266</v>
      </c>
      <c r="N63" s="17"/>
      <c r="O63" s="71">
        <v>133282.79</v>
      </c>
    </row>
    <row r="64" spans="1:15" x14ac:dyDescent="0.25">
      <c r="A64" s="47">
        <f t="shared" si="1"/>
        <v>57</v>
      </c>
      <c r="B64" s="39" t="s">
        <v>30</v>
      </c>
      <c r="C64" s="40" t="s">
        <v>29</v>
      </c>
      <c r="D64" s="11">
        <v>2021</v>
      </c>
      <c r="E64" s="29">
        <v>34039629.600000001</v>
      </c>
      <c r="F64" s="37" t="s">
        <v>268</v>
      </c>
      <c r="G64" s="50"/>
      <c r="H64" s="101">
        <v>1101810</v>
      </c>
      <c r="I64" s="15"/>
      <c r="J64" s="16" t="s">
        <v>266</v>
      </c>
      <c r="K64" s="17"/>
      <c r="L64" s="83">
        <f t="shared" si="0"/>
        <v>32209371.530000001</v>
      </c>
      <c r="M64" s="35" t="s">
        <v>266</v>
      </c>
      <c r="N64" s="17"/>
      <c r="O64" s="71">
        <v>728448.07</v>
      </c>
    </row>
    <row r="65" spans="1:15" x14ac:dyDescent="0.25">
      <c r="A65" s="91" t="s">
        <v>65</v>
      </c>
      <c r="B65" s="91"/>
      <c r="C65" s="43">
        <v>33</v>
      </c>
      <c r="D65" s="51"/>
      <c r="E65" s="51"/>
      <c r="F65" s="44"/>
      <c r="G65" s="52">
        <v>25</v>
      </c>
      <c r="H65" s="78"/>
      <c r="I65" s="24"/>
      <c r="J65" s="22"/>
      <c r="K65" s="26"/>
      <c r="L65" s="84"/>
      <c r="M65" s="46"/>
      <c r="N65" s="26"/>
      <c r="O65" s="26"/>
    </row>
    <row r="66" spans="1:15" x14ac:dyDescent="0.25">
      <c r="A66" s="47">
        <f>A64+1</f>
        <v>58</v>
      </c>
      <c r="B66" s="33" t="s">
        <v>66</v>
      </c>
      <c r="C66" s="11">
        <v>1957</v>
      </c>
      <c r="D66" s="11">
        <v>2020</v>
      </c>
      <c r="E66" s="29">
        <v>2276966.8199999998</v>
      </c>
      <c r="F66" s="53" t="s">
        <v>259</v>
      </c>
      <c r="G66" s="14" t="s">
        <v>270</v>
      </c>
      <c r="H66" s="76">
        <v>136618</v>
      </c>
      <c r="I66" s="15"/>
      <c r="J66" s="16" t="s">
        <v>266</v>
      </c>
      <c r="K66" s="17"/>
      <c r="L66" s="83">
        <f t="shared" si="0"/>
        <v>2091621.7299999997</v>
      </c>
      <c r="M66" s="16" t="s">
        <v>266</v>
      </c>
      <c r="N66" s="17"/>
      <c r="O66" s="71">
        <v>48727.09</v>
      </c>
    </row>
    <row r="67" spans="1:15" x14ac:dyDescent="0.25">
      <c r="A67" s="47">
        <f>A66+1</f>
        <v>59</v>
      </c>
      <c r="B67" s="33" t="s">
        <v>67</v>
      </c>
      <c r="C67" s="11">
        <v>1959</v>
      </c>
      <c r="D67" s="11">
        <v>2020</v>
      </c>
      <c r="E67" s="29">
        <v>1944212.55</v>
      </c>
      <c r="F67" s="53" t="s">
        <v>259</v>
      </c>
      <c r="G67" s="14" t="s">
        <v>270</v>
      </c>
      <c r="H67" s="76">
        <v>116652</v>
      </c>
      <c r="I67" s="15"/>
      <c r="J67" s="16" t="s">
        <v>266</v>
      </c>
      <c r="K67" s="17"/>
      <c r="L67" s="83">
        <f t="shared" si="0"/>
        <v>1785954.4000000001</v>
      </c>
      <c r="M67" s="16" t="s">
        <v>266</v>
      </c>
      <c r="N67" s="17"/>
      <c r="O67" s="71">
        <v>41606.15</v>
      </c>
    </row>
    <row r="68" spans="1:15" x14ac:dyDescent="0.25">
      <c r="A68" s="47">
        <f>A67+1</f>
        <v>60</v>
      </c>
      <c r="B68" s="33" t="s">
        <v>68</v>
      </c>
      <c r="C68" s="11">
        <v>1962</v>
      </c>
      <c r="D68" s="11">
        <v>2020</v>
      </c>
      <c r="E68" s="29">
        <v>2939239.5</v>
      </c>
      <c r="F68" s="53" t="s">
        <v>259</v>
      </c>
      <c r="G68" s="14" t="s">
        <v>270</v>
      </c>
      <c r="H68" s="76">
        <v>176354</v>
      </c>
      <c r="I68" s="15"/>
      <c r="J68" s="16" t="s">
        <v>266</v>
      </c>
      <c r="K68" s="17"/>
      <c r="L68" s="83">
        <f t="shared" si="0"/>
        <v>2699985.77</v>
      </c>
      <c r="M68" s="16" t="s">
        <v>266</v>
      </c>
      <c r="N68" s="17"/>
      <c r="O68" s="71">
        <v>62899.73</v>
      </c>
    </row>
    <row r="69" spans="1:15" x14ac:dyDescent="0.25">
      <c r="A69" s="91" t="s">
        <v>69</v>
      </c>
      <c r="B69" s="91"/>
      <c r="C69" s="43">
        <v>3</v>
      </c>
      <c r="D69" s="51"/>
      <c r="E69" s="51"/>
      <c r="F69" s="46"/>
      <c r="G69" s="43">
        <v>3</v>
      </c>
      <c r="H69" s="78"/>
      <c r="I69" s="24"/>
      <c r="J69" s="22"/>
      <c r="K69" s="26"/>
      <c r="L69" s="84"/>
      <c r="M69" s="46"/>
      <c r="N69" s="26"/>
      <c r="O69" s="26"/>
    </row>
    <row r="70" spans="1:15" x14ac:dyDescent="0.25">
      <c r="A70" s="47">
        <f>A68+1</f>
        <v>61</v>
      </c>
      <c r="B70" s="33" t="s">
        <v>70</v>
      </c>
      <c r="C70" s="11">
        <v>1962</v>
      </c>
      <c r="D70" s="11">
        <v>2021</v>
      </c>
      <c r="E70" s="29">
        <v>4390199.12</v>
      </c>
      <c r="F70" s="53" t="s">
        <v>259</v>
      </c>
      <c r="G70" s="14" t="s">
        <v>270</v>
      </c>
      <c r="H70" s="76">
        <v>280225</v>
      </c>
      <c r="I70" s="15"/>
      <c r="J70" s="16" t="s">
        <v>266</v>
      </c>
      <c r="K70" s="17"/>
      <c r="L70" s="83">
        <f t="shared" si="0"/>
        <v>4016023.8600000003</v>
      </c>
      <c r="M70" s="16" t="s">
        <v>266</v>
      </c>
      <c r="N70" s="17"/>
      <c r="O70" s="71">
        <v>93950.26</v>
      </c>
    </row>
    <row r="71" spans="1:15" x14ac:dyDescent="0.25">
      <c r="A71" s="47">
        <f>A70+1</f>
        <v>62</v>
      </c>
      <c r="B71" s="33" t="s">
        <v>71</v>
      </c>
      <c r="C71" s="11">
        <v>1959</v>
      </c>
      <c r="D71" s="11">
        <v>2021</v>
      </c>
      <c r="E71" s="29">
        <v>3030382.8899999997</v>
      </c>
      <c r="F71" s="53" t="s">
        <v>259</v>
      </c>
      <c r="G71" s="14" t="s">
        <v>270</v>
      </c>
      <c r="H71" s="76">
        <v>181823</v>
      </c>
      <c r="I71" s="15"/>
      <c r="J71" s="16" t="s">
        <v>266</v>
      </c>
      <c r="K71" s="17"/>
      <c r="L71" s="83">
        <f t="shared" si="0"/>
        <v>2783709.6999999997</v>
      </c>
      <c r="M71" s="16" t="s">
        <v>266</v>
      </c>
      <c r="N71" s="17"/>
      <c r="O71" s="71">
        <v>64850.19</v>
      </c>
    </row>
    <row r="72" spans="1:15" x14ac:dyDescent="0.25">
      <c r="A72" s="47">
        <f t="shared" ref="A72:A74" si="2">A71+1</f>
        <v>63</v>
      </c>
      <c r="B72" s="33" t="s">
        <v>72</v>
      </c>
      <c r="C72" s="11">
        <v>1955</v>
      </c>
      <c r="D72" s="11">
        <v>2021</v>
      </c>
      <c r="E72" s="29">
        <v>2074186.2599999998</v>
      </c>
      <c r="F72" s="53" t="s">
        <v>259</v>
      </c>
      <c r="G72" s="14" t="s">
        <v>270</v>
      </c>
      <c r="H72" s="76">
        <v>124451</v>
      </c>
      <c r="I72" s="15"/>
      <c r="J72" s="16" t="s">
        <v>266</v>
      </c>
      <c r="K72" s="17"/>
      <c r="L72" s="83">
        <f t="shared" si="0"/>
        <v>1905347.6699999997</v>
      </c>
      <c r="M72" s="16" t="s">
        <v>266</v>
      </c>
      <c r="N72" s="17"/>
      <c r="O72" s="71">
        <v>44387.59</v>
      </c>
    </row>
    <row r="73" spans="1:15" x14ac:dyDescent="0.25">
      <c r="A73" s="47">
        <f t="shared" si="2"/>
        <v>64</v>
      </c>
      <c r="B73" s="33" t="s">
        <v>73</v>
      </c>
      <c r="C73" s="11">
        <v>1961</v>
      </c>
      <c r="D73" s="11">
        <v>2021</v>
      </c>
      <c r="E73" s="29">
        <v>1209672.33</v>
      </c>
      <c r="F73" s="53" t="s">
        <v>259</v>
      </c>
      <c r="G73" s="14" t="s">
        <v>270</v>
      </c>
      <c r="H73" s="76">
        <v>72580</v>
      </c>
      <c r="I73" s="15"/>
      <c r="J73" s="16" t="s">
        <v>266</v>
      </c>
      <c r="K73" s="17"/>
      <c r="L73" s="83">
        <f t="shared" si="0"/>
        <v>1111205.3400000001</v>
      </c>
      <c r="M73" s="16" t="s">
        <v>266</v>
      </c>
      <c r="N73" s="17"/>
      <c r="O73" s="71">
        <v>25886.99</v>
      </c>
    </row>
    <row r="74" spans="1:15" x14ac:dyDescent="0.25">
      <c r="A74" s="47">
        <f t="shared" si="2"/>
        <v>65</v>
      </c>
      <c r="B74" s="34" t="s">
        <v>74</v>
      </c>
      <c r="C74" s="11">
        <v>1962</v>
      </c>
      <c r="D74" s="11">
        <v>2021</v>
      </c>
      <c r="E74" s="29">
        <v>4274571.0599999987</v>
      </c>
      <c r="F74" s="35" t="s">
        <v>268</v>
      </c>
      <c r="G74" s="13"/>
      <c r="H74" s="76">
        <v>170982.84239999994</v>
      </c>
      <c r="I74" s="15"/>
      <c r="J74" s="16" t="s">
        <v>266</v>
      </c>
      <c r="K74" s="17"/>
      <c r="L74" s="83">
        <f t="shared" si="0"/>
        <v>4012112.3975999989</v>
      </c>
      <c r="M74" s="16" t="s">
        <v>266</v>
      </c>
      <c r="N74" s="17"/>
      <c r="O74" s="71">
        <v>91475.82</v>
      </c>
    </row>
    <row r="75" spans="1:15" x14ac:dyDescent="0.25">
      <c r="A75" s="91" t="s">
        <v>75</v>
      </c>
      <c r="B75" s="91"/>
      <c r="C75" s="43">
        <v>5</v>
      </c>
      <c r="D75" s="51"/>
      <c r="E75" s="51"/>
      <c r="F75" s="46"/>
      <c r="G75" s="43">
        <v>4</v>
      </c>
      <c r="H75" s="78"/>
      <c r="I75" s="24"/>
      <c r="J75" s="22"/>
      <c r="K75" s="26"/>
      <c r="L75" s="84"/>
      <c r="M75" s="46"/>
      <c r="N75" s="26"/>
      <c r="O75" s="26"/>
    </row>
    <row r="76" spans="1:15" x14ac:dyDescent="0.25">
      <c r="A76" s="47">
        <f>A74+1</f>
        <v>66</v>
      </c>
      <c r="B76" s="34" t="s">
        <v>76</v>
      </c>
      <c r="C76" s="11">
        <v>1962</v>
      </c>
      <c r="D76" s="54">
        <v>2020</v>
      </c>
      <c r="E76" s="29">
        <v>1913471.88</v>
      </c>
      <c r="F76" s="53" t="s">
        <v>258</v>
      </c>
      <c r="G76" s="14" t="s">
        <v>270</v>
      </c>
      <c r="H76" s="76">
        <v>114808</v>
      </c>
      <c r="I76" s="15"/>
      <c r="J76" s="16" t="s">
        <v>266</v>
      </c>
      <c r="K76" s="17"/>
      <c r="L76" s="83">
        <f t="shared" si="0"/>
        <v>1757715.5799999998</v>
      </c>
      <c r="M76" s="16" t="s">
        <v>266</v>
      </c>
      <c r="N76" s="17"/>
      <c r="O76" s="71">
        <v>40948.300000000003</v>
      </c>
    </row>
    <row r="77" spans="1:15" x14ac:dyDescent="0.25">
      <c r="A77" s="47">
        <f>A76+1</f>
        <v>67</v>
      </c>
      <c r="B77" s="34" t="s">
        <v>77</v>
      </c>
      <c r="C77" s="11">
        <v>1961</v>
      </c>
      <c r="D77" s="54">
        <v>2020</v>
      </c>
      <c r="E77" s="29">
        <v>1790509.2</v>
      </c>
      <c r="F77" s="53" t="s">
        <v>258</v>
      </c>
      <c r="G77" s="14" t="s">
        <v>270</v>
      </c>
      <c r="H77" s="76">
        <v>107430</v>
      </c>
      <c r="I77" s="15"/>
      <c r="J77" s="16" t="s">
        <v>266</v>
      </c>
      <c r="K77" s="17"/>
      <c r="L77" s="83">
        <f t="shared" si="0"/>
        <v>1644762.3</v>
      </c>
      <c r="M77" s="16" t="s">
        <v>266</v>
      </c>
      <c r="N77" s="17"/>
      <c r="O77" s="71">
        <v>38316.9</v>
      </c>
    </row>
    <row r="78" spans="1:15" x14ac:dyDescent="0.25">
      <c r="A78" s="91" t="s">
        <v>78</v>
      </c>
      <c r="B78" s="91"/>
      <c r="C78" s="43">
        <v>2</v>
      </c>
      <c r="D78" s="55"/>
      <c r="E78" s="55"/>
      <c r="F78" s="46"/>
      <c r="G78" s="43">
        <v>2</v>
      </c>
      <c r="H78" s="81"/>
      <c r="I78" s="24"/>
      <c r="J78" s="22"/>
      <c r="K78" s="26"/>
      <c r="L78" s="84"/>
      <c r="M78" s="46"/>
      <c r="N78" s="26"/>
      <c r="O78" s="26"/>
    </row>
    <row r="79" spans="1:15" x14ac:dyDescent="0.25">
      <c r="A79" s="47">
        <f>A77+1</f>
        <v>68</v>
      </c>
      <c r="B79" s="34" t="s">
        <v>79</v>
      </c>
      <c r="C79" s="11">
        <v>1962</v>
      </c>
      <c r="D79" s="54">
        <v>2021</v>
      </c>
      <c r="E79" s="29">
        <v>1783498.17</v>
      </c>
      <c r="F79" s="53" t="s">
        <v>258</v>
      </c>
      <c r="G79" s="14" t="s">
        <v>270</v>
      </c>
      <c r="H79" s="76">
        <v>107009</v>
      </c>
      <c r="I79" s="15"/>
      <c r="J79" s="16" t="s">
        <v>266</v>
      </c>
      <c r="K79" s="17"/>
      <c r="L79" s="83">
        <f t="shared" ref="L79:L90" si="3">E79-(H79+O79)</f>
        <v>1638322.31</v>
      </c>
      <c r="M79" s="16" t="s">
        <v>266</v>
      </c>
      <c r="N79" s="17"/>
      <c r="O79" s="71">
        <v>38166.86</v>
      </c>
    </row>
    <row r="80" spans="1:15" x14ac:dyDescent="0.25">
      <c r="A80" s="91" t="s">
        <v>80</v>
      </c>
      <c r="B80" s="91"/>
      <c r="C80" s="43">
        <v>1</v>
      </c>
      <c r="D80" s="56"/>
      <c r="E80" s="56"/>
      <c r="F80" s="46"/>
      <c r="G80" s="43">
        <v>1</v>
      </c>
      <c r="H80" s="81"/>
      <c r="I80" s="24"/>
      <c r="J80" s="22"/>
      <c r="K80" s="26"/>
      <c r="L80" s="84"/>
      <c r="M80" s="46"/>
      <c r="N80" s="26"/>
      <c r="O80" s="26"/>
    </row>
    <row r="81" spans="1:15" x14ac:dyDescent="0.25">
      <c r="A81" s="47">
        <f>A79+1</f>
        <v>69</v>
      </c>
      <c r="B81" s="33" t="s">
        <v>81</v>
      </c>
      <c r="C81" s="11">
        <v>1956</v>
      </c>
      <c r="D81" s="11">
        <v>2020</v>
      </c>
      <c r="E81" s="29">
        <v>7286084.5999999996</v>
      </c>
      <c r="F81" s="57" t="s">
        <v>259</v>
      </c>
      <c r="G81" s="14" t="s">
        <v>270</v>
      </c>
      <c r="H81" s="76">
        <v>458407</v>
      </c>
      <c r="I81" s="14" t="s">
        <v>265</v>
      </c>
      <c r="J81" s="20" t="s">
        <v>266</v>
      </c>
      <c r="K81" s="17"/>
      <c r="L81" s="83">
        <f t="shared" si="3"/>
        <v>6671755.3899999997</v>
      </c>
      <c r="M81" s="16" t="s">
        <v>266</v>
      </c>
      <c r="N81" s="17"/>
      <c r="O81" s="71">
        <v>155922.21</v>
      </c>
    </row>
    <row r="82" spans="1:15" x14ac:dyDescent="0.25">
      <c r="A82" s="47">
        <f>A81+1</f>
        <v>70</v>
      </c>
      <c r="B82" s="33" t="s">
        <v>82</v>
      </c>
      <c r="C82" s="11">
        <v>1954</v>
      </c>
      <c r="D82" s="11">
        <v>2020</v>
      </c>
      <c r="E82" s="29">
        <v>3603669.42</v>
      </c>
      <c r="F82" s="57" t="s">
        <v>259</v>
      </c>
      <c r="G82" s="14" t="s">
        <v>270</v>
      </c>
      <c r="H82" s="76">
        <v>216220</v>
      </c>
      <c r="I82" s="25" t="s">
        <v>267</v>
      </c>
      <c r="J82" s="23"/>
      <c r="K82" s="27"/>
      <c r="L82" s="97"/>
      <c r="M82" s="58"/>
      <c r="N82" s="27"/>
      <c r="O82" s="98"/>
    </row>
    <row r="83" spans="1:15" x14ac:dyDescent="0.25">
      <c r="A83" s="47">
        <f t="shared" ref="A83:A84" si="4">A82+1</f>
        <v>71</v>
      </c>
      <c r="B83" s="33" t="s">
        <v>83</v>
      </c>
      <c r="C83" s="11">
        <v>1956</v>
      </c>
      <c r="D83" s="11">
        <v>2020</v>
      </c>
      <c r="E83" s="29">
        <v>2157240</v>
      </c>
      <c r="F83" s="57" t="s">
        <v>259</v>
      </c>
      <c r="G83" s="14" t="s">
        <v>270</v>
      </c>
      <c r="H83" s="76">
        <v>129434</v>
      </c>
      <c r="I83" s="25" t="s">
        <v>267</v>
      </c>
      <c r="J83" s="23"/>
      <c r="K83" s="27"/>
      <c r="L83" s="97"/>
      <c r="M83" s="58"/>
      <c r="N83" s="27"/>
      <c r="O83" s="98"/>
    </row>
    <row r="84" spans="1:15" x14ac:dyDescent="0.25">
      <c r="A84" s="47">
        <f t="shared" si="4"/>
        <v>72</v>
      </c>
      <c r="B84" s="33" t="s">
        <v>84</v>
      </c>
      <c r="C84" s="11">
        <v>1956</v>
      </c>
      <c r="D84" s="11">
        <v>2020</v>
      </c>
      <c r="E84" s="29">
        <v>1333713.6300000001</v>
      </c>
      <c r="F84" s="57" t="s">
        <v>259</v>
      </c>
      <c r="G84" s="14" t="s">
        <v>270</v>
      </c>
      <c r="H84" s="76">
        <v>80000</v>
      </c>
      <c r="I84" s="25" t="s">
        <v>267</v>
      </c>
      <c r="J84" s="23"/>
      <c r="K84" s="27"/>
      <c r="L84" s="97"/>
      <c r="M84" s="58"/>
      <c r="N84" s="27"/>
      <c r="O84" s="98"/>
    </row>
    <row r="85" spans="1:15" x14ac:dyDescent="0.25">
      <c r="A85" s="91" t="s">
        <v>85</v>
      </c>
      <c r="B85" s="91"/>
      <c r="C85" s="43">
        <v>4</v>
      </c>
      <c r="D85" s="51"/>
      <c r="E85" s="51"/>
      <c r="F85" s="46"/>
      <c r="G85" s="43">
        <v>4</v>
      </c>
      <c r="H85" s="78"/>
      <c r="I85" s="24"/>
      <c r="J85" s="22"/>
      <c r="K85" s="26"/>
      <c r="L85" s="84"/>
      <c r="M85" s="46"/>
      <c r="N85" s="26"/>
      <c r="O85" s="26"/>
    </row>
    <row r="86" spans="1:15" x14ac:dyDescent="0.25">
      <c r="A86" s="47">
        <f>A84+1</f>
        <v>73</v>
      </c>
      <c r="B86" s="33" t="s">
        <v>86</v>
      </c>
      <c r="C86" s="11">
        <v>1984</v>
      </c>
      <c r="D86" s="11">
        <v>2021</v>
      </c>
      <c r="E86" s="29">
        <v>6174668.0499999998</v>
      </c>
      <c r="F86" s="57" t="s">
        <v>259</v>
      </c>
      <c r="G86" s="14" t="s">
        <v>270</v>
      </c>
      <c r="H86" s="76">
        <v>394128</v>
      </c>
      <c r="I86" s="15"/>
      <c r="J86" s="16" t="s">
        <v>266</v>
      </c>
      <c r="K86" s="17"/>
      <c r="L86" s="83">
        <f t="shared" si="3"/>
        <v>5648402.1499999994</v>
      </c>
      <c r="M86" s="16" t="s">
        <v>266</v>
      </c>
      <c r="N86" s="17"/>
      <c r="O86" s="71">
        <v>132137.9</v>
      </c>
    </row>
    <row r="87" spans="1:15" x14ac:dyDescent="0.25">
      <c r="A87" s="47">
        <f>A86+1</f>
        <v>74</v>
      </c>
      <c r="B87" s="33" t="s">
        <v>87</v>
      </c>
      <c r="C87" s="11">
        <v>1956</v>
      </c>
      <c r="D87" s="11">
        <v>2021</v>
      </c>
      <c r="E87" s="29">
        <v>1345578.45</v>
      </c>
      <c r="F87" s="57" t="s">
        <v>259</v>
      </c>
      <c r="G87" s="14" t="s">
        <v>270</v>
      </c>
      <c r="H87" s="76">
        <v>80000</v>
      </c>
      <c r="I87" s="25" t="s">
        <v>267</v>
      </c>
      <c r="J87" s="23"/>
      <c r="K87" s="27"/>
      <c r="L87" s="97"/>
      <c r="M87" s="58"/>
      <c r="N87" s="27"/>
      <c r="O87" s="98"/>
    </row>
    <row r="88" spans="1:15" x14ac:dyDescent="0.25">
      <c r="A88" s="47">
        <f t="shared" ref="A88:A91" si="5">A87+1</f>
        <v>75</v>
      </c>
      <c r="B88" s="33" t="s">
        <v>88</v>
      </c>
      <c r="C88" s="11">
        <v>1954</v>
      </c>
      <c r="D88" s="11">
        <v>2021</v>
      </c>
      <c r="E88" s="29">
        <v>1333713.6300000001</v>
      </c>
      <c r="F88" s="57" t="s">
        <v>259</v>
      </c>
      <c r="G88" s="14" t="s">
        <v>270</v>
      </c>
      <c r="H88" s="76">
        <v>80000</v>
      </c>
      <c r="I88" s="25" t="s">
        <v>267</v>
      </c>
      <c r="J88" s="23"/>
      <c r="K88" s="27"/>
      <c r="L88" s="97"/>
      <c r="M88" s="58"/>
      <c r="N88" s="27"/>
      <c r="O88" s="98"/>
    </row>
    <row r="89" spans="1:15" x14ac:dyDescent="0.25">
      <c r="A89" s="47">
        <f t="shared" si="5"/>
        <v>76</v>
      </c>
      <c r="B89" s="33" t="s">
        <v>89</v>
      </c>
      <c r="C89" s="11">
        <v>1954</v>
      </c>
      <c r="D89" s="11">
        <v>2021</v>
      </c>
      <c r="E89" s="29">
        <v>1345039.14</v>
      </c>
      <c r="F89" s="57" t="s">
        <v>259</v>
      </c>
      <c r="G89" s="14" t="s">
        <v>270</v>
      </c>
      <c r="H89" s="76">
        <v>80000</v>
      </c>
      <c r="I89" s="25" t="s">
        <v>267</v>
      </c>
      <c r="J89" s="23"/>
      <c r="K89" s="27"/>
      <c r="L89" s="97"/>
      <c r="M89" s="58"/>
      <c r="N89" s="27"/>
      <c r="O89" s="98"/>
    </row>
    <row r="90" spans="1:15" x14ac:dyDescent="0.25">
      <c r="A90" s="47">
        <f t="shared" si="5"/>
        <v>77</v>
      </c>
      <c r="B90" s="33" t="s">
        <v>90</v>
      </c>
      <c r="C90" s="11">
        <v>1954</v>
      </c>
      <c r="D90" s="11">
        <v>2021</v>
      </c>
      <c r="E90" s="29">
        <v>1332635.0099999998</v>
      </c>
      <c r="F90" s="57" t="s">
        <v>259</v>
      </c>
      <c r="G90" s="14" t="s">
        <v>270</v>
      </c>
      <c r="H90" s="76">
        <v>80000</v>
      </c>
      <c r="I90" s="25" t="s">
        <v>267</v>
      </c>
      <c r="J90" s="23"/>
      <c r="K90" s="27"/>
      <c r="L90" s="97"/>
      <c r="M90" s="58"/>
      <c r="N90" s="27"/>
      <c r="O90" s="98"/>
    </row>
    <row r="91" spans="1:15" x14ac:dyDescent="0.25">
      <c r="A91" s="47">
        <f t="shared" si="5"/>
        <v>78</v>
      </c>
      <c r="B91" s="33" t="s">
        <v>91</v>
      </c>
      <c r="C91" s="11">
        <v>1955</v>
      </c>
      <c r="D91" s="11">
        <v>2021</v>
      </c>
      <c r="E91" s="29">
        <v>1347196.3800000001</v>
      </c>
      <c r="F91" s="57" t="s">
        <v>259</v>
      </c>
      <c r="G91" s="14" t="s">
        <v>270</v>
      </c>
      <c r="H91" s="76">
        <v>80000</v>
      </c>
      <c r="I91" s="25" t="s">
        <v>267</v>
      </c>
      <c r="J91" s="23"/>
      <c r="K91" s="27"/>
      <c r="L91" s="97"/>
      <c r="M91" s="58"/>
      <c r="N91" s="27"/>
      <c r="O91" s="98"/>
    </row>
    <row r="92" spans="1:15" x14ac:dyDescent="0.25">
      <c r="A92" s="91" t="s">
        <v>92</v>
      </c>
      <c r="B92" s="91"/>
      <c r="C92" s="43">
        <v>6</v>
      </c>
      <c r="D92" s="51"/>
      <c r="E92" s="51"/>
      <c r="F92" s="46"/>
      <c r="G92" s="43">
        <v>6</v>
      </c>
      <c r="H92" s="78"/>
      <c r="I92" s="24"/>
      <c r="J92" s="22"/>
      <c r="K92" s="26"/>
      <c r="L92" s="84"/>
      <c r="M92" s="46"/>
      <c r="N92" s="26"/>
      <c r="O92" s="26"/>
    </row>
    <row r="93" spans="1:15" x14ac:dyDescent="0.25">
      <c r="A93" s="47">
        <f>A91+1</f>
        <v>79</v>
      </c>
      <c r="B93" s="34" t="s">
        <v>93</v>
      </c>
      <c r="C93" s="59">
        <v>1937</v>
      </c>
      <c r="D93" s="11">
        <v>2020</v>
      </c>
      <c r="E93" s="29">
        <v>9338551.7400000002</v>
      </c>
      <c r="F93" s="34" t="s">
        <v>259</v>
      </c>
      <c r="G93" s="14" t="s">
        <v>270</v>
      </c>
      <c r="H93" s="76">
        <v>557332</v>
      </c>
      <c r="I93" s="15"/>
      <c r="J93" s="16" t="s">
        <v>269</v>
      </c>
      <c r="K93" s="17"/>
      <c r="L93" s="83">
        <f t="shared" ref="L93:L155" si="6">E93-(H93+O93)</f>
        <v>8581374.7300000004</v>
      </c>
      <c r="M93" s="16" t="s">
        <v>269</v>
      </c>
      <c r="N93" s="17"/>
      <c r="O93" s="71">
        <v>199845.01</v>
      </c>
    </row>
    <row r="94" spans="1:15" x14ac:dyDescent="0.25">
      <c r="A94" s="47">
        <f>A93+1</f>
        <v>80</v>
      </c>
      <c r="B94" s="34" t="s">
        <v>94</v>
      </c>
      <c r="C94" s="59">
        <v>1951</v>
      </c>
      <c r="D94" s="11">
        <v>2020</v>
      </c>
      <c r="E94" s="29">
        <v>5991658.5999999996</v>
      </c>
      <c r="F94" s="37" t="s">
        <v>268</v>
      </c>
      <c r="G94" s="13"/>
      <c r="H94" s="72">
        <v>382446.29340000002</v>
      </c>
      <c r="I94" s="15"/>
      <c r="J94" s="16" t="s">
        <v>269</v>
      </c>
      <c r="K94" s="17"/>
      <c r="L94" s="83">
        <f t="shared" si="6"/>
        <v>5480990.8165999996</v>
      </c>
      <c r="M94" s="16" t="s">
        <v>269</v>
      </c>
      <c r="N94" s="17"/>
      <c r="O94" s="71">
        <v>128221.49</v>
      </c>
    </row>
    <row r="95" spans="1:15" x14ac:dyDescent="0.25">
      <c r="A95" s="47">
        <f t="shared" ref="A95:A98" si="7">A94+1</f>
        <v>81</v>
      </c>
      <c r="B95" s="34" t="s">
        <v>95</v>
      </c>
      <c r="C95" s="59">
        <v>1954</v>
      </c>
      <c r="D95" s="11">
        <v>2020</v>
      </c>
      <c r="E95" s="29">
        <v>3943574.94</v>
      </c>
      <c r="F95" s="33" t="s">
        <v>259</v>
      </c>
      <c r="G95" s="14" t="s">
        <v>270</v>
      </c>
      <c r="H95" s="77">
        <v>251717</v>
      </c>
      <c r="I95" s="15"/>
      <c r="J95" s="16" t="s">
        <v>269</v>
      </c>
      <c r="K95" s="17"/>
      <c r="L95" s="83">
        <f t="shared" si="6"/>
        <v>3607465.44</v>
      </c>
      <c r="M95" s="16" t="s">
        <v>269</v>
      </c>
      <c r="N95" s="17"/>
      <c r="O95" s="71">
        <v>84392.5</v>
      </c>
    </row>
    <row r="96" spans="1:15" x14ac:dyDescent="0.25">
      <c r="A96" s="47">
        <f t="shared" si="7"/>
        <v>82</v>
      </c>
      <c r="B96" s="34" t="s">
        <v>96</v>
      </c>
      <c r="C96" s="59">
        <v>1953</v>
      </c>
      <c r="D96" s="11">
        <v>2020</v>
      </c>
      <c r="E96" s="29">
        <v>2688460.35</v>
      </c>
      <c r="F96" s="33" t="s">
        <v>259</v>
      </c>
      <c r="G96" s="14" t="s">
        <v>270</v>
      </c>
      <c r="H96" s="77">
        <v>161307</v>
      </c>
      <c r="I96" s="15"/>
      <c r="J96" s="16" t="s">
        <v>269</v>
      </c>
      <c r="K96" s="17"/>
      <c r="L96" s="83">
        <f t="shared" si="6"/>
        <v>2469620.3000000003</v>
      </c>
      <c r="M96" s="16" t="s">
        <v>269</v>
      </c>
      <c r="N96" s="17"/>
      <c r="O96" s="71">
        <v>57533.05</v>
      </c>
    </row>
    <row r="97" spans="1:52" x14ac:dyDescent="0.25">
      <c r="A97" s="47">
        <f t="shared" si="7"/>
        <v>83</v>
      </c>
      <c r="B97" s="34" t="s">
        <v>97</v>
      </c>
      <c r="C97" s="59">
        <v>1955</v>
      </c>
      <c r="D97" s="11">
        <v>2020</v>
      </c>
      <c r="E97" s="29">
        <v>1609301.0399999996</v>
      </c>
      <c r="F97" s="34" t="s">
        <v>258</v>
      </c>
      <c r="G97" s="14" t="s">
        <v>270</v>
      </c>
      <c r="H97" s="76">
        <v>96558</v>
      </c>
      <c r="I97" s="15"/>
      <c r="J97" s="16" t="s">
        <v>269</v>
      </c>
      <c r="K97" s="17"/>
      <c r="L97" s="83">
        <f t="shared" si="6"/>
        <v>1478303.9999999995</v>
      </c>
      <c r="M97" s="16" t="s">
        <v>269</v>
      </c>
      <c r="N97" s="17"/>
      <c r="O97" s="71">
        <v>34439.040000000001</v>
      </c>
    </row>
    <row r="98" spans="1:52" x14ac:dyDescent="0.25">
      <c r="A98" s="47">
        <f t="shared" si="7"/>
        <v>84</v>
      </c>
      <c r="B98" s="33" t="s">
        <v>98</v>
      </c>
      <c r="C98" s="59">
        <v>1946</v>
      </c>
      <c r="D98" s="11">
        <v>2020</v>
      </c>
      <c r="E98" s="29">
        <v>6052999.7199999997</v>
      </c>
      <c r="F98" s="34" t="s">
        <v>259</v>
      </c>
      <c r="G98" s="14" t="s">
        <v>270</v>
      </c>
      <c r="H98" s="76">
        <v>361247.53</v>
      </c>
      <c r="I98" s="15"/>
      <c r="J98" s="16" t="s">
        <v>269</v>
      </c>
      <c r="K98" s="17"/>
      <c r="L98" s="83">
        <f t="shared" si="6"/>
        <v>5562218</v>
      </c>
      <c r="M98" s="16" t="s">
        <v>269</v>
      </c>
      <c r="N98" s="17"/>
      <c r="O98" s="71">
        <v>129534.19</v>
      </c>
    </row>
    <row r="99" spans="1:52" x14ac:dyDescent="0.25">
      <c r="A99" s="91" t="s">
        <v>99</v>
      </c>
      <c r="B99" s="91"/>
      <c r="C99" s="43">
        <v>6</v>
      </c>
      <c r="D99" s="51"/>
      <c r="E99" s="51"/>
      <c r="F99" s="44"/>
      <c r="G99" s="43">
        <v>5</v>
      </c>
      <c r="H99" s="78"/>
      <c r="I99" s="24"/>
      <c r="J99" s="22"/>
      <c r="K99" s="26"/>
      <c r="L99" s="84"/>
      <c r="M99" s="46"/>
      <c r="N99" s="26"/>
      <c r="O99" s="74"/>
    </row>
    <row r="100" spans="1:52" x14ac:dyDescent="0.25">
      <c r="A100" s="47">
        <f>A98+1</f>
        <v>85</v>
      </c>
      <c r="B100" s="34" t="s">
        <v>100</v>
      </c>
      <c r="C100" s="11">
        <v>1951</v>
      </c>
      <c r="D100" s="11">
        <v>2021</v>
      </c>
      <c r="E100" s="29">
        <v>963746.96999999986</v>
      </c>
      <c r="F100" s="60" t="s">
        <v>259</v>
      </c>
      <c r="G100" s="14" t="s">
        <v>270</v>
      </c>
      <c r="H100" s="76">
        <v>57824</v>
      </c>
      <c r="I100" s="15"/>
      <c r="J100" s="16" t="s">
        <v>269</v>
      </c>
      <c r="K100" s="17"/>
      <c r="L100" s="83">
        <f t="shared" si="6"/>
        <v>885298.7799999998</v>
      </c>
      <c r="M100" s="16" t="s">
        <v>269</v>
      </c>
      <c r="N100" s="17"/>
      <c r="O100" s="71">
        <v>20624.189999999999</v>
      </c>
    </row>
    <row r="101" spans="1:52" x14ac:dyDescent="0.25">
      <c r="A101" s="47">
        <f>A100+1</f>
        <v>86</v>
      </c>
      <c r="B101" s="34" t="s">
        <v>101</v>
      </c>
      <c r="C101" s="61">
        <v>1960</v>
      </c>
      <c r="D101" s="11">
        <v>2021</v>
      </c>
      <c r="E101" s="29">
        <v>1671321.6899999997</v>
      </c>
      <c r="F101" s="33" t="s">
        <v>264</v>
      </c>
      <c r="G101" s="14" t="s">
        <v>270</v>
      </c>
      <c r="H101" s="76">
        <v>100279</v>
      </c>
      <c r="I101" s="15"/>
      <c r="J101" s="16" t="s">
        <v>269</v>
      </c>
      <c r="K101" s="17"/>
      <c r="L101" s="83">
        <f t="shared" si="6"/>
        <v>1535276.4099999997</v>
      </c>
      <c r="M101" s="16" t="s">
        <v>269</v>
      </c>
      <c r="N101" s="17"/>
      <c r="O101" s="71">
        <v>35766.28</v>
      </c>
    </row>
    <row r="102" spans="1:52" x14ac:dyDescent="0.25">
      <c r="A102" s="91" t="s">
        <v>102</v>
      </c>
      <c r="B102" s="91"/>
      <c r="C102" s="43">
        <v>2</v>
      </c>
      <c r="D102" s="51"/>
      <c r="E102" s="51"/>
      <c r="F102" s="44"/>
      <c r="G102" s="43">
        <v>2</v>
      </c>
      <c r="H102" s="78"/>
      <c r="I102" s="24"/>
      <c r="J102" s="22"/>
      <c r="K102" s="26"/>
      <c r="L102" s="84"/>
      <c r="M102" s="46"/>
      <c r="N102" s="26"/>
      <c r="O102" s="26"/>
    </row>
    <row r="103" spans="1:52" x14ac:dyDescent="0.25">
      <c r="A103" s="47">
        <f>A101+1</f>
        <v>87</v>
      </c>
      <c r="B103" s="33" t="s">
        <v>103</v>
      </c>
      <c r="C103" s="11">
        <v>1964</v>
      </c>
      <c r="D103" s="11">
        <v>2020</v>
      </c>
      <c r="E103" s="29">
        <v>2194991.6999999997</v>
      </c>
      <c r="F103" s="13" t="s">
        <v>259</v>
      </c>
      <c r="G103" s="14" t="s">
        <v>270</v>
      </c>
      <c r="H103" s="76">
        <v>131700</v>
      </c>
      <c r="I103" s="15"/>
      <c r="J103" s="16" t="s">
        <v>269</v>
      </c>
      <c r="K103" s="17"/>
      <c r="L103" s="83">
        <f t="shared" si="6"/>
        <v>2016318.8799999997</v>
      </c>
      <c r="M103" s="16" t="s">
        <v>269</v>
      </c>
      <c r="N103" s="17"/>
      <c r="O103" s="71">
        <v>46972.82</v>
      </c>
    </row>
    <row r="104" spans="1:52" s="8" customFormat="1" ht="12.75" customHeight="1" x14ac:dyDescent="0.25">
      <c r="A104" s="47">
        <v>89</v>
      </c>
      <c r="B104" s="62" t="s">
        <v>273</v>
      </c>
      <c r="C104" s="47">
        <v>1938</v>
      </c>
      <c r="D104" s="47">
        <v>2020</v>
      </c>
      <c r="E104" s="29">
        <v>2094680.0399999996</v>
      </c>
      <c r="F104" s="63" t="s">
        <v>268</v>
      </c>
      <c r="G104" s="12"/>
      <c r="H104" s="76">
        <v>52232</v>
      </c>
      <c r="I104" s="15"/>
      <c r="J104" s="16" t="s">
        <v>269</v>
      </c>
      <c r="K104" s="28"/>
      <c r="L104" s="83">
        <f t="shared" si="6"/>
        <v>1997621.8899999997</v>
      </c>
      <c r="M104" s="16" t="s">
        <v>269</v>
      </c>
      <c r="N104" s="28"/>
      <c r="O104" s="72">
        <v>44826.15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>
        <f t="shared" ref="AE104:AE105" si="8">SUM(T104:AC104)</f>
        <v>0</v>
      </c>
      <c r="AQ104" s="8">
        <f>IF(ISTEXT(F104)=TRUE,1,0)</f>
        <v>1</v>
      </c>
      <c r="AR104" s="8">
        <f t="shared" ref="AR104:AT105" si="9">IF(ISTEXT(H104)=TRUE,1,0)</f>
        <v>0</v>
      </c>
      <c r="AS104" s="8">
        <f t="shared" si="9"/>
        <v>0</v>
      </c>
      <c r="AT104" s="8">
        <f t="shared" si="9"/>
        <v>1</v>
      </c>
      <c r="AU104" s="8">
        <f t="shared" ref="AU104:AW105" si="10">IF(ISTEXT(Q104)=TRUE,1,0)</f>
        <v>0</v>
      </c>
      <c r="AV104" s="8">
        <f t="shared" si="10"/>
        <v>0</v>
      </c>
      <c r="AW104" s="8">
        <f t="shared" si="10"/>
        <v>0</v>
      </c>
      <c r="AX104" s="8">
        <f t="shared" ref="AX104:AZ105" si="11">IF(ISTEXT(AG104)=TRUE,1,0)</f>
        <v>0</v>
      </c>
      <c r="AY104" s="8">
        <f t="shared" si="11"/>
        <v>0</v>
      </c>
      <c r="AZ104" s="8">
        <f t="shared" si="11"/>
        <v>0</v>
      </c>
    </row>
    <row r="105" spans="1:52" s="8" customFormat="1" ht="12.75" customHeight="1" x14ac:dyDescent="0.25">
      <c r="A105" s="47">
        <f t="shared" ref="A105" si="12">A104+1</f>
        <v>90</v>
      </c>
      <c r="B105" s="62" t="s">
        <v>274</v>
      </c>
      <c r="C105" s="47">
        <v>1938</v>
      </c>
      <c r="D105" s="47">
        <v>2020</v>
      </c>
      <c r="E105" s="29">
        <v>771752.60999999975</v>
      </c>
      <c r="F105" s="63" t="s">
        <v>268</v>
      </c>
      <c r="G105" s="12"/>
      <c r="H105" s="76">
        <v>49030.36</v>
      </c>
      <c r="I105" s="15"/>
      <c r="J105" s="16" t="s">
        <v>269</v>
      </c>
      <c r="K105" s="28"/>
      <c r="L105" s="83">
        <f t="shared" si="6"/>
        <v>706206.73999999976</v>
      </c>
      <c r="M105" s="16" t="s">
        <v>269</v>
      </c>
      <c r="N105" s="28"/>
      <c r="O105" s="72">
        <v>16515.509999999998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>
        <f t="shared" si="8"/>
        <v>0</v>
      </c>
      <c r="AQ105" s="8">
        <f>IF(ISTEXT(F105)=TRUE,1,0)</f>
        <v>1</v>
      </c>
      <c r="AR105" s="8">
        <f t="shared" si="9"/>
        <v>0</v>
      </c>
      <c r="AS105" s="8">
        <f t="shared" si="9"/>
        <v>0</v>
      </c>
      <c r="AT105" s="8">
        <f t="shared" si="9"/>
        <v>1</v>
      </c>
      <c r="AU105" s="8">
        <f t="shared" si="10"/>
        <v>0</v>
      </c>
      <c r="AV105" s="8">
        <f t="shared" si="10"/>
        <v>0</v>
      </c>
      <c r="AW105" s="8">
        <f t="shared" si="10"/>
        <v>0</v>
      </c>
      <c r="AX105" s="8">
        <f t="shared" si="11"/>
        <v>0</v>
      </c>
      <c r="AY105" s="8">
        <f t="shared" si="11"/>
        <v>0</v>
      </c>
      <c r="AZ105" s="8">
        <f t="shared" si="11"/>
        <v>0</v>
      </c>
    </row>
    <row r="106" spans="1:52" x14ac:dyDescent="0.25">
      <c r="A106" s="47">
        <f>A103+1</f>
        <v>88</v>
      </c>
      <c r="B106" s="33" t="s">
        <v>104</v>
      </c>
      <c r="C106" s="11">
        <v>1958</v>
      </c>
      <c r="D106" s="11">
        <v>2020</v>
      </c>
      <c r="E106" s="29">
        <v>1565616.9299999997</v>
      </c>
      <c r="F106" s="13" t="s">
        <v>259</v>
      </c>
      <c r="G106" s="14" t="s">
        <v>270</v>
      </c>
      <c r="H106" s="76">
        <v>125680</v>
      </c>
      <c r="I106" s="15"/>
      <c r="J106" s="16" t="s">
        <v>269</v>
      </c>
      <c r="K106" s="17"/>
      <c r="L106" s="83">
        <f t="shared" si="6"/>
        <v>1406432.7299999997</v>
      </c>
      <c r="M106" s="16" t="s">
        <v>269</v>
      </c>
      <c r="N106" s="17"/>
      <c r="O106" s="73">
        <v>33504.199999999997</v>
      </c>
    </row>
    <row r="107" spans="1:52" x14ac:dyDescent="0.25">
      <c r="A107" s="91" t="s">
        <v>105</v>
      </c>
      <c r="B107" s="91"/>
      <c r="C107" s="43">
        <v>4</v>
      </c>
      <c r="D107" s="51"/>
      <c r="E107" s="51"/>
      <c r="F107" s="64"/>
      <c r="G107" s="65">
        <v>2</v>
      </c>
      <c r="H107" s="78"/>
      <c r="I107" s="24"/>
      <c r="J107" s="22"/>
      <c r="K107" s="26"/>
      <c r="L107" s="84"/>
      <c r="M107" s="46"/>
      <c r="N107" s="26"/>
      <c r="O107" s="26"/>
    </row>
    <row r="108" spans="1:52" x14ac:dyDescent="0.25">
      <c r="A108" s="47">
        <v>91</v>
      </c>
      <c r="B108" s="33" t="s">
        <v>106</v>
      </c>
      <c r="C108" s="11">
        <v>1961</v>
      </c>
      <c r="D108" s="11">
        <v>2021</v>
      </c>
      <c r="E108" s="29">
        <v>3687262.4699999997</v>
      </c>
      <c r="F108" s="13" t="s">
        <v>259</v>
      </c>
      <c r="G108" s="14" t="s">
        <v>270</v>
      </c>
      <c r="H108" s="76">
        <v>221236</v>
      </c>
      <c r="I108" s="15"/>
      <c r="J108" s="16" t="s">
        <v>269</v>
      </c>
      <c r="K108" s="17"/>
      <c r="L108" s="83">
        <f t="shared" si="6"/>
        <v>3387119.05</v>
      </c>
      <c r="M108" s="16" t="s">
        <v>269</v>
      </c>
      <c r="N108" s="17"/>
      <c r="O108" s="73">
        <v>78907.42</v>
      </c>
    </row>
    <row r="109" spans="1:52" x14ac:dyDescent="0.25">
      <c r="A109" s="47">
        <f>A108+1</f>
        <v>92</v>
      </c>
      <c r="B109" s="33" t="s">
        <v>107</v>
      </c>
      <c r="C109" s="11">
        <v>1961</v>
      </c>
      <c r="D109" s="11">
        <v>2021</v>
      </c>
      <c r="E109" s="29">
        <v>3687262.4699999997</v>
      </c>
      <c r="F109" s="13" t="s">
        <v>259</v>
      </c>
      <c r="G109" s="14" t="s">
        <v>270</v>
      </c>
      <c r="H109" s="76">
        <v>221236</v>
      </c>
      <c r="I109" s="15"/>
      <c r="J109" s="16" t="s">
        <v>269</v>
      </c>
      <c r="K109" s="17"/>
      <c r="L109" s="83">
        <f t="shared" si="6"/>
        <v>3387119.05</v>
      </c>
      <c r="M109" s="16" t="s">
        <v>269</v>
      </c>
      <c r="N109" s="17"/>
      <c r="O109" s="73">
        <v>78907.42</v>
      </c>
    </row>
    <row r="110" spans="1:52" x14ac:dyDescent="0.25">
      <c r="A110" s="47">
        <f>A109+1</f>
        <v>93</v>
      </c>
      <c r="B110" s="33" t="s">
        <v>108</v>
      </c>
      <c r="C110" s="11">
        <v>1950</v>
      </c>
      <c r="D110" s="11">
        <v>2021</v>
      </c>
      <c r="E110" s="29">
        <v>2611339.0199999996</v>
      </c>
      <c r="F110" s="13" t="s">
        <v>259</v>
      </c>
      <c r="G110" s="14" t="s">
        <v>270</v>
      </c>
      <c r="H110" s="76">
        <v>156680</v>
      </c>
      <c r="I110" s="15"/>
      <c r="J110" s="16" t="s">
        <v>269</v>
      </c>
      <c r="K110" s="17"/>
      <c r="L110" s="83">
        <f t="shared" si="6"/>
        <v>2398776.3599999994</v>
      </c>
      <c r="M110" s="16" t="s">
        <v>269</v>
      </c>
      <c r="N110" s="17"/>
      <c r="O110" s="73">
        <v>55882.66</v>
      </c>
    </row>
    <row r="111" spans="1:52" x14ac:dyDescent="0.25">
      <c r="A111" s="91" t="s">
        <v>109</v>
      </c>
      <c r="B111" s="91"/>
      <c r="C111" s="43">
        <v>3</v>
      </c>
      <c r="D111" s="51"/>
      <c r="E111" s="51"/>
      <c r="F111" s="64"/>
      <c r="G111" s="43">
        <v>3</v>
      </c>
      <c r="H111" s="78"/>
      <c r="I111" s="24"/>
      <c r="J111" s="22"/>
      <c r="K111" s="26"/>
      <c r="L111" s="84"/>
      <c r="M111" s="46"/>
      <c r="N111" s="26"/>
      <c r="O111" s="26"/>
    </row>
    <row r="112" spans="1:52" x14ac:dyDescent="0.25">
      <c r="A112" s="47">
        <f>A110+1</f>
        <v>94</v>
      </c>
      <c r="B112" s="33" t="s">
        <v>110</v>
      </c>
      <c r="C112" s="11">
        <v>1963</v>
      </c>
      <c r="D112" s="11">
        <v>2020</v>
      </c>
      <c r="E112" s="29">
        <v>4743493.5599999996</v>
      </c>
      <c r="F112" s="13" t="s">
        <v>258</v>
      </c>
      <c r="G112" s="14" t="s">
        <v>270</v>
      </c>
      <c r="H112" s="72">
        <v>301262.12</v>
      </c>
      <c r="I112" s="15"/>
      <c r="J112" s="16" t="s">
        <v>269</v>
      </c>
      <c r="K112" s="17"/>
      <c r="L112" s="83">
        <f t="shared" si="6"/>
        <v>4340720.68</v>
      </c>
      <c r="M112" s="16" t="s">
        <v>269</v>
      </c>
      <c r="N112" s="17"/>
      <c r="O112" s="71">
        <v>101510.76</v>
      </c>
    </row>
    <row r="113" spans="1:15" x14ac:dyDescent="0.25">
      <c r="A113" s="47">
        <f>A112+1</f>
        <v>95</v>
      </c>
      <c r="B113" s="33" t="s">
        <v>111</v>
      </c>
      <c r="C113" s="11">
        <v>1980</v>
      </c>
      <c r="D113" s="11">
        <v>2020</v>
      </c>
      <c r="E113" s="29">
        <v>4219407.2</v>
      </c>
      <c r="F113" s="13" t="s">
        <v>258</v>
      </c>
      <c r="G113" s="14" t="s">
        <v>270</v>
      </c>
      <c r="H113" s="72">
        <v>267976.38</v>
      </c>
      <c r="I113" s="15"/>
      <c r="J113" s="16" t="s">
        <v>269</v>
      </c>
      <c r="K113" s="17"/>
      <c r="L113" s="83">
        <f t="shared" si="6"/>
        <v>3861135.5</v>
      </c>
      <c r="M113" s="16" t="s">
        <v>269</v>
      </c>
      <c r="N113" s="17"/>
      <c r="O113" s="71">
        <v>90295.32</v>
      </c>
    </row>
    <row r="114" spans="1:15" x14ac:dyDescent="0.25">
      <c r="A114" s="91" t="s">
        <v>112</v>
      </c>
      <c r="B114" s="91"/>
      <c r="C114" s="43">
        <v>2</v>
      </c>
      <c r="D114" s="51"/>
      <c r="E114" s="51"/>
      <c r="F114" s="64"/>
      <c r="G114" s="43">
        <v>2</v>
      </c>
      <c r="H114" s="78"/>
      <c r="I114" s="24"/>
      <c r="J114" s="22"/>
      <c r="K114" s="26"/>
      <c r="L114" s="84"/>
      <c r="M114" s="46"/>
      <c r="N114" s="26"/>
      <c r="O114" s="26"/>
    </row>
    <row r="115" spans="1:15" x14ac:dyDescent="0.25">
      <c r="A115" s="47">
        <f>A113+1</f>
        <v>96</v>
      </c>
      <c r="B115" s="33" t="s">
        <v>113</v>
      </c>
      <c r="C115" s="11">
        <v>1984</v>
      </c>
      <c r="D115" s="11">
        <v>2021</v>
      </c>
      <c r="E115" s="29">
        <v>22117349.59</v>
      </c>
      <c r="F115" s="13" t="s">
        <v>258</v>
      </c>
      <c r="G115" s="14" t="s">
        <v>270</v>
      </c>
      <c r="H115" s="72">
        <v>847067.38</v>
      </c>
      <c r="I115" s="15"/>
      <c r="J115" s="16" t="s">
        <v>269</v>
      </c>
      <c r="K115" s="17"/>
      <c r="L115" s="83">
        <f t="shared" si="6"/>
        <v>20796970.93</v>
      </c>
      <c r="M115" s="16" t="s">
        <v>269</v>
      </c>
      <c r="N115" s="17"/>
      <c r="O115" s="71">
        <v>473311.28</v>
      </c>
    </row>
    <row r="116" spans="1:15" x14ac:dyDescent="0.25">
      <c r="A116" s="47">
        <f>A115+1</f>
        <v>97</v>
      </c>
      <c r="B116" s="34" t="s">
        <v>114</v>
      </c>
      <c r="C116" s="11">
        <v>1986</v>
      </c>
      <c r="D116" s="11">
        <v>2021</v>
      </c>
      <c r="E116" s="29">
        <v>14116717.789999999</v>
      </c>
      <c r="F116" s="13" t="s">
        <v>258</v>
      </c>
      <c r="G116" s="14" t="s">
        <v>270</v>
      </c>
      <c r="H116" s="72">
        <v>769226.54</v>
      </c>
      <c r="I116" s="15"/>
      <c r="J116" s="16" t="s">
        <v>269</v>
      </c>
      <c r="K116" s="17"/>
      <c r="L116" s="83">
        <f t="shared" si="6"/>
        <v>13045393.489999998</v>
      </c>
      <c r="M116" s="16" t="s">
        <v>269</v>
      </c>
      <c r="N116" s="17"/>
      <c r="O116" s="71">
        <v>302097.76</v>
      </c>
    </row>
    <row r="117" spans="1:15" x14ac:dyDescent="0.25">
      <c r="A117" s="91" t="s">
        <v>115</v>
      </c>
      <c r="B117" s="91"/>
      <c r="C117" s="43">
        <v>2</v>
      </c>
      <c r="D117" s="51"/>
      <c r="E117" s="51"/>
      <c r="F117" s="64"/>
      <c r="G117" s="43">
        <v>2</v>
      </c>
      <c r="H117" s="78"/>
      <c r="I117" s="24"/>
      <c r="J117" s="22"/>
      <c r="K117" s="26"/>
      <c r="L117" s="84"/>
      <c r="M117" s="46"/>
      <c r="N117" s="26"/>
      <c r="O117" s="26"/>
    </row>
    <row r="118" spans="1:15" x14ac:dyDescent="0.25">
      <c r="A118" s="47">
        <f>A116+1</f>
        <v>98</v>
      </c>
      <c r="B118" s="33" t="s">
        <v>116</v>
      </c>
      <c r="C118" s="11">
        <v>1950</v>
      </c>
      <c r="D118" s="11">
        <v>2020</v>
      </c>
      <c r="E118" s="29">
        <v>1170302.7</v>
      </c>
      <c r="F118" s="13" t="s">
        <v>258</v>
      </c>
      <c r="G118" s="14" t="s">
        <v>270</v>
      </c>
      <c r="H118" s="72">
        <v>70218</v>
      </c>
      <c r="I118" s="15"/>
      <c r="J118" s="16" t="s">
        <v>269</v>
      </c>
      <c r="K118" s="17"/>
      <c r="L118" s="83">
        <f t="shared" si="6"/>
        <v>1075040.22</v>
      </c>
      <c r="M118" s="16" t="s">
        <v>269</v>
      </c>
      <c r="N118" s="17"/>
      <c r="O118" s="71">
        <v>25044.48</v>
      </c>
    </row>
    <row r="119" spans="1:15" x14ac:dyDescent="0.25">
      <c r="A119" s="47">
        <f>A118+1</f>
        <v>99</v>
      </c>
      <c r="B119" s="33" t="s">
        <v>117</v>
      </c>
      <c r="C119" s="11">
        <v>1963</v>
      </c>
      <c r="D119" s="11">
        <v>2020</v>
      </c>
      <c r="E119" s="29">
        <v>1795578.7139999997</v>
      </c>
      <c r="F119" s="13" t="s">
        <v>258</v>
      </c>
      <c r="G119" s="14" t="s">
        <v>270</v>
      </c>
      <c r="H119" s="72">
        <v>107734</v>
      </c>
      <c r="I119" s="15"/>
      <c r="J119" s="16" t="s">
        <v>269</v>
      </c>
      <c r="K119" s="17"/>
      <c r="L119" s="83">
        <f t="shared" si="6"/>
        <v>1649419.3339999998</v>
      </c>
      <c r="M119" s="16" t="s">
        <v>269</v>
      </c>
      <c r="N119" s="17"/>
      <c r="O119" s="71">
        <v>38425.379999999997</v>
      </c>
    </row>
    <row r="120" spans="1:15" x14ac:dyDescent="0.25">
      <c r="A120" s="47">
        <f t="shared" ref="A120:A127" si="13">A119+1</f>
        <v>100</v>
      </c>
      <c r="B120" s="33" t="s">
        <v>118</v>
      </c>
      <c r="C120" s="11">
        <v>1963</v>
      </c>
      <c r="D120" s="11">
        <v>2020</v>
      </c>
      <c r="E120" s="29">
        <v>1743049.92</v>
      </c>
      <c r="F120" s="13" t="s">
        <v>258</v>
      </c>
      <c r="G120" s="14" t="s">
        <v>270</v>
      </c>
      <c r="H120" s="72">
        <v>104583</v>
      </c>
      <c r="I120" s="15"/>
      <c r="J120" s="16" t="s">
        <v>269</v>
      </c>
      <c r="K120" s="17"/>
      <c r="L120" s="83">
        <f t="shared" si="6"/>
        <v>1601165.65</v>
      </c>
      <c r="M120" s="16" t="s">
        <v>269</v>
      </c>
      <c r="N120" s="17"/>
      <c r="O120" s="71">
        <v>37301.269999999997</v>
      </c>
    </row>
    <row r="121" spans="1:15" x14ac:dyDescent="0.25">
      <c r="A121" s="47">
        <f t="shared" si="13"/>
        <v>101</v>
      </c>
      <c r="B121" s="33" t="s">
        <v>119</v>
      </c>
      <c r="C121" s="11">
        <v>1966</v>
      </c>
      <c r="D121" s="11">
        <v>2020</v>
      </c>
      <c r="E121" s="29">
        <v>1664903.9009999998</v>
      </c>
      <c r="F121" s="13" t="s">
        <v>258</v>
      </c>
      <c r="G121" s="14" t="s">
        <v>270</v>
      </c>
      <c r="H121" s="72">
        <v>99894</v>
      </c>
      <c r="I121" s="15"/>
      <c r="J121" s="16" t="s">
        <v>269</v>
      </c>
      <c r="K121" s="17"/>
      <c r="L121" s="83">
        <f t="shared" si="6"/>
        <v>1529380.9609999999</v>
      </c>
      <c r="M121" s="16" t="s">
        <v>269</v>
      </c>
      <c r="N121" s="17"/>
      <c r="O121" s="71">
        <v>35628.94</v>
      </c>
    </row>
    <row r="122" spans="1:15" x14ac:dyDescent="0.25">
      <c r="A122" s="47">
        <f t="shared" si="13"/>
        <v>102</v>
      </c>
      <c r="B122" s="33" t="s">
        <v>120</v>
      </c>
      <c r="C122" s="11">
        <v>1966</v>
      </c>
      <c r="D122" s="11">
        <v>2020</v>
      </c>
      <c r="E122" s="29">
        <v>2470039.7999999998</v>
      </c>
      <c r="F122" s="13" t="s">
        <v>258</v>
      </c>
      <c r="G122" s="14" t="s">
        <v>270</v>
      </c>
      <c r="H122" s="79">
        <v>147460.99</v>
      </c>
      <c r="I122" s="15"/>
      <c r="J122" s="16" t="s">
        <v>269</v>
      </c>
      <c r="K122" s="17"/>
      <c r="L122" s="83">
        <f t="shared" si="6"/>
        <v>2269719.96</v>
      </c>
      <c r="M122" s="16" t="s">
        <v>269</v>
      </c>
      <c r="N122" s="17"/>
      <c r="O122" s="71">
        <v>52858.85</v>
      </c>
    </row>
    <row r="123" spans="1:15" ht="25.5" x14ac:dyDescent="0.25">
      <c r="A123" s="47">
        <f t="shared" si="13"/>
        <v>103</v>
      </c>
      <c r="B123" s="33" t="s">
        <v>121</v>
      </c>
      <c r="C123" s="11">
        <v>1964</v>
      </c>
      <c r="D123" s="11">
        <v>2020</v>
      </c>
      <c r="E123" s="29">
        <v>6599493.3300000001</v>
      </c>
      <c r="F123" s="13" t="s">
        <v>258</v>
      </c>
      <c r="G123" s="14" t="s">
        <v>270</v>
      </c>
      <c r="H123" s="66">
        <v>419137.78</v>
      </c>
      <c r="I123" s="15"/>
      <c r="J123" s="16" t="s">
        <v>269</v>
      </c>
      <c r="K123" s="17"/>
      <c r="L123" s="83">
        <f t="shared" si="6"/>
        <v>6039126.3899999997</v>
      </c>
      <c r="M123" s="16" t="s">
        <v>269</v>
      </c>
      <c r="N123" s="17"/>
      <c r="O123" s="71">
        <v>141229.16</v>
      </c>
    </row>
    <row r="124" spans="1:15" x14ac:dyDescent="0.25">
      <c r="A124" s="47">
        <f t="shared" si="13"/>
        <v>104</v>
      </c>
      <c r="B124" s="33" t="s">
        <v>122</v>
      </c>
      <c r="C124" s="11">
        <v>1916</v>
      </c>
      <c r="D124" s="11">
        <v>2020</v>
      </c>
      <c r="E124" s="29">
        <v>789927.35699999996</v>
      </c>
      <c r="F124" s="13" t="s">
        <v>258</v>
      </c>
      <c r="G124" s="14" t="s">
        <v>270</v>
      </c>
      <c r="H124" s="72">
        <v>47395</v>
      </c>
      <c r="I124" s="15"/>
      <c r="J124" s="16" t="s">
        <v>269</v>
      </c>
      <c r="K124" s="17"/>
      <c r="L124" s="83">
        <f t="shared" si="6"/>
        <v>725627.90700000001</v>
      </c>
      <c r="M124" s="16" t="s">
        <v>269</v>
      </c>
      <c r="N124" s="17"/>
      <c r="O124" s="71">
        <v>16904.45</v>
      </c>
    </row>
    <row r="125" spans="1:15" x14ac:dyDescent="0.25">
      <c r="A125" s="47">
        <f t="shared" si="13"/>
        <v>105</v>
      </c>
      <c r="B125" s="34" t="s">
        <v>123</v>
      </c>
      <c r="C125" s="11">
        <v>1956</v>
      </c>
      <c r="D125" s="11">
        <v>2020</v>
      </c>
      <c r="E125" s="29">
        <v>2251619.25</v>
      </c>
      <c r="F125" s="13" t="s">
        <v>258</v>
      </c>
      <c r="G125" s="14" t="s">
        <v>270</v>
      </c>
      <c r="H125" s="72">
        <v>135097</v>
      </c>
      <c r="I125" s="15"/>
      <c r="J125" s="16" t="s">
        <v>269</v>
      </c>
      <c r="K125" s="17"/>
      <c r="L125" s="83">
        <f t="shared" si="6"/>
        <v>2068337.6</v>
      </c>
      <c r="M125" s="16" t="s">
        <v>269</v>
      </c>
      <c r="N125" s="17"/>
      <c r="O125" s="71">
        <v>48184.65</v>
      </c>
    </row>
    <row r="126" spans="1:15" x14ac:dyDescent="0.25">
      <c r="A126" s="47">
        <f t="shared" si="13"/>
        <v>106</v>
      </c>
      <c r="B126" s="34" t="s">
        <v>124</v>
      </c>
      <c r="C126" s="11">
        <v>1955</v>
      </c>
      <c r="D126" s="11">
        <v>2020</v>
      </c>
      <c r="E126" s="29">
        <v>1695051.33</v>
      </c>
      <c r="F126" s="13" t="s">
        <v>258</v>
      </c>
      <c r="G126" s="14" t="s">
        <v>270</v>
      </c>
      <c r="H126" s="72">
        <v>101703</v>
      </c>
      <c r="I126" s="15"/>
      <c r="J126" s="16" t="s">
        <v>269</v>
      </c>
      <c r="K126" s="17"/>
      <c r="L126" s="83">
        <f t="shared" si="6"/>
        <v>1557074.23</v>
      </c>
      <c r="M126" s="16" t="s">
        <v>269</v>
      </c>
      <c r="N126" s="17"/>
      <c r="O126" s="71">
        <v>36274.1</v>
      </c>
    </row>
    <row r="127" spans="1:15" x14ac:dyDescent="0.25">
      <c r="A127" s="47">
        <f t="shared" si="13"/>
        <v>107</v>
      </c>
      <c r="B127" s="34" t="s">
        <v>125</v>
      </c>
      <c r="C127" s="11">
        <v>1956</v>
      </c>
      <c r="D127" s="11">
        <v>2020</v>
      </c>
      <c r="E127" s="29">
        <v>1868169.8399999996</v>
      </c>
      <c r="F127" s="13" t="s">
        <v>258</v>
      </c>
      <c r="G127" s="14" t="s">
        <v>270</v>
      </c>
      <c r="H127" s="72">
        <v>112090</v>
      </c>
      <c r="I127" s="15"/>
      <c r="J127" s="16" t="s">
        <v>269</v>
      </c>
      <c r="K127" s="17"/>
      <c r="L127" s="83">
        <f t="shared" si="6"/>
        <v>1716101.0099999995</v>
      </c>
      <c r="M127" s="16" t="s">
        <v>269</v>
      </c>
      <c r="N127" s="17"/>
      <c r="O127" s="71">
        <v>39978.83</v>
      </c>
    </row>
    <row r="128" spans="1:15" x14ac:dyDescent="0.25">
      <c r="A128" s="91" t="s">
        <v>126</v>
      </c>
      <c r="B128" s="91"/>
      <c r="C128" s="43">
        <v>10</v>
      </c>
      <c r="D128" s="51"/>
      <c r="E128" s="51"/>
      <c r="F128" s="64"/>
      <c r="G128" s="43">
        <v>10</v>
      </c>
      <c r="H128" s="78"/>
      <c r="I128" s="24"/>
      <c r="J128" s="22"/>
      <c r="K128" s="26"/>
      <c r="L128" s="84"/>
      <c r="M128" s="46"/>
      <c r="N128" s="26"/>
      <c r="O128" s="26"/>
    </row>
    <row r="129" spans="1:15" ht="25.5" x14ac:dyDescent="0.25">
      <c r="A129" s="47">
        <f>A127+1</f>
        <v>108</v>
      </c>
      <c r="B129" s="33" t="s">
        <v>127</v>
      </c>
      <c r="C129" s="11">
        <v>1937</v>
      </c>
      <c r="D129" s="11">
        <v>2021</v>
      </c>
      <c r="E129" s="29">
        <v>4438359.51</v>
      </c>
      <c r="F129" s="13" t="s">
        <v>258</v>
      </c>
      <c r="G129" s="14" t="s">
        <v>270</v>
      </c>
      <c r="H129" s="72">
        <v>283299</v>
      </c>
      <c r="I129" s="15"/>
      <c r="J129" s="16" t="s">
        <v>269</v>
      </c>
      <c r="K129" s="17"/>
      <c r="L129" s="83">
        <f t="shared" si="6"/>
        <v>4060079.6199999996</v>
      </c>
      <c r="M129" s="16" t="s">
        <v>269</v>
      </c>
      <c r="N129" s="17"/>
      <c r="O129" s="71">
        <v>94980.89</v>
      </c>
    </row>
    <row r="130" spans="1:15" x14ac:dyDescent="0.25">
      <c r="A130" s="47">
        <f>A129+1</f>
        <v>109</v>
      </c>
      <c r="B130" s="33" t="s">
        <v>128</v>
      </c>
      <c r="C130" s="11">
        <v>1955</v>
      </c>
      <c r="D130" s="11">
        <v>2021</v>
      </c>
      <c r="E130" s="29">
        <v>2689538.9699999997</v>
      </c>
      <c r="F130" s="13" t="s">
        <v>258</v>
      </c>
      <c r="G130" s="14" t="s">
        <v>270</v>
      </c>
      <c r="H130" s="72">
        <v>161372</v>
      </c>
      <c r="I130" s="15"/>
      <c r="J130" s="16" t="s">
        <v>269</v>
      </c>
      <c r="K130" s="17"/>
      <c r="L130" s="83">
        <f t="shared" si="6"/>
        <v>2470610.84</v>
      </c>
      <c r="M130" s="16" t="s">
        <v>269</v>
      </c>
      <c r="N130" s="17"/>
      <c r="O130" s="71">
        <v>57556.13</v>
      </c>
    </row>
    <row r="131" spans="1:15" x14ac:dyDescent="0.25">
      <c r="A131" s="47">
        <f t="shared" ref="A131:A133" si="14">A130+1</f>
        <v>110</v>
      </c>
      <c r="B131" s="33" t="s">
        <v>129</v>
      </c>
      <c r="C131" s="11">
        <v>1956</v>
      </c>
      <c r="D131" s="11">
        <v>2021</v>
      </c>
      <c r="E131" s="29">
        <v>2815737.5100000002</v>
      </c>
      <c r="F131" s="13" t="s">
        <v>258</v>
      </c>
      <c r="G131" s="14" t="s">
        <v>270</v>
      </c>
      <c r="H131" s="72">
        <v>168944</v>
      </c>
      <c r="I131" s="15"/>
      <c r="J131" s="16" t="s">
        <v>269</v>
      </c>
      <c r="K131" s="17"/>
      <c r="L131" s="83">
        <f t="shared" si="6"/>
        <v>2586536.7300000004</v>
      </c>
      <c r="M131" s="16" t="s">
        <v>269</v>
      </c>
      <c r="N131" s="17"/>
      <c r="O131" s="71">
        <v>60256.78</v>
      </c>
    </row>
    <row r="132" spans="1:15" x14ac:dyDescent="0.25">
      <c r="A132" s="47">
        <f t="shared" si="14"/>
        <v>111</v>
      </c>
      <c r="B132" s="33" t="s">
        <v>130</v>
      </c>
      <c r="C132" s="11">
        <v>1955</v>
      </c>
      <c r="D132" s="11">
        <v>2021</v>
      </c>
      <c r="E132" s="29">
        <v>1817474.7</v>
      </c>
      <c r="F132" s="13" t="s">
        <v>258</v>
      </c>
      <c r="G132" s="14" t="s">
        <v>270</v>
      </c>
      <c r="H132" s="72">
        <v>109048</v>
      </c>
      <c r="I132" s="15"/>
      <c r="J132" s="16" t="s">
        <v>269</v>
      </c>
      <c r="K132" s="17"/>
      <c r="L132" s="83">
        <f t="shared" si="6"/>
        <v>1669532.74</v>
      </c>
      <c r="M132" s="16" t="s">
        <v>269</v>
      </c>
      <c r="N132" s="17"/>
      <c r="O132" s="71">
        <v>38893.96</v>
      </c>
    </row>
    <row r="133" spans="1:15" x14ac:dyDescent="0.25">
      <c r="A133" s="47">
        <f t="shared" si="14"/>
        <v>112</v>
      </c>
      <c r="B133" s="33" t="s">
        <v>131</v>
      </c>
      <c r="C133" s="11">
        <v>1957</v>
      </c>
      <c r="D133" s="11">
        <v>2021</v>
      </c>
      <c r="E133" s="29">
        <v>7192360.4199999999</v>
      </c>
      <c r="F133" s="13" t="s">
        <v>258</v>
      </c>
      <c r="G133" s="14" t="s">
        <v>270</v>
      </c>
      <c r="H133" s="79">
        <v>346530.64</v>
      </c>
      <c r="I133" s="15"/>
      <c r="J133" s="16" t="s">
        <v>269</v>
      </c>
      <c r="K133" s="17"/>
      <c r="L133" s="83">
        <f t="shared" si="6"/>
        <v>6691913.2699999996</v>
      </c>
      <c r="M133" s="16" t="s">
        <v>269</v>
      </c>
      <c r="N133" s="17"/>
      <c r="O133" s="71">
        <v>153916.51</v>
      </c>
    </row>
    <row r="134" spans="1:15" x14ac:dyDescent="0.25">
      <c r="A134" s="91" t="s">
        <v>132</v>
      </c>
      <c r="B134" s="91"/>
      <c r="C134" s="43">
        <v>5</v>
      </c>
      <c r="D134" s="43"/>
      <c r="E134" s="51"/>
      <c r="F134" s="64"/>
      <c r="G134" s="43">
        <v>5</v>
      </c>
      <c r="H134" s="78"/>
      <c r="I134" s="24"/>
      <c r="J134" s="22"/>
      <c r="K134" s="26"/>
      <c r="L134" s="84"/>
      <c r="M134" s="46"/>
      <c r="N134" s="26"/>
      <c r="O134" s="26"/>
    </row>
    <row r="135" spans="1:15" x14ac:dyDescent="0.25">
      <c r="A135" s="47">
        <f>A133+1</f>
        <v>113</v>
      </c>
      <c r="B135" s="33" t="s">
        <v>133</v>
      </c>
      <c r="C135" s="11">
        <v>1966</v>
      </c>
      <c r="D135" s="11">
        <v>2020</v>
      </c>
      <c r="E135" s="29">
        <v>1542426.5999999999</v>
      </c>
      <c r="F135" s="13" t="s">
        <v>259</v>
      </c>
      <c r="G135" s="14" t="s">
        <v>270</v>
      </c>
      <c r="H135" s="72">
        <v>62452</v>
      </c>
      <c r="I135" s="15"/>
      <c r="J135" s="16" t="s">
        <v>269</v>
      </c>
      <c r="K135" s="17"/>
      <c r="L135" s="83">
        <f t="shared" si="6"/>
        <v>1446966.67</v>
      </c>
      <c r="M135" s="16" t="s">
        <v>269</v>
      </c>
      <c r="N135" s="17"/>
      <c r="O135" s="71">
        <v>33007.93</v>
      </c>
    </row>
    <row r="136" spans="1:15" x14ac:dyDescent="0.25">
      <c r="A136" s="47">
        <f>A135+1</f>
        <v>114</v>
      </c>
      <c r="B136" s="33" t="s">
        <v>134</v>
      </c>
      <c r="C136" s="11">
        <v>1966</v>
      </c>
      <c r="D136" s="11">
        <v>2020</v>
      </c>
      <c r="E136" s="29">
        <v>1040868.2999999999</v>
      </c>
      <c r="F136" s="13" t="s">
        <v>259</v>
      </c>
      <c r="G136" s="14" t="s">
        <v>270</v>
      </c>
      <c r="H136" s="72">
        <v>62452</v>
      </c>
      <c r="I136" s="15"/>
      <c r="J136" s="16" t="s">
        <v>269</v>
      </c>
      <c r="K136" s="17"/>
      <c r="L136" s="83">
        <f t="shared" si="6"/>
        <v>956141.72</v>
      </c>
      <c r="M136" s="16" t="s">
        <v>269</v>
      </c>
      <c r="N136" s="17"/>
      <c r="O136" s="71">
        <v>22274.58</v>
      </c>
    </row>
    <row r="137" spans="1:15" x14ac:dyDescent="0.25">
      <c r="A137" s="47">
        <f t="shared" ref="A137:A139" si="15">A136+1</f>
        <v>115</v>
      </c>
      <c r="B137" s="39" t="s">
        <v>135</v>
      </c>
      <c r="C137" s="40">
        <v>1966</v>
      </c>
      <c r="D137" s="11">
        <v>2020</v>
      </c>
      <c r="E137" s="29">
        <v>1057047</v>
      </c>
      <c r="F137" s="63" t="s">
        <v>268</v>
      </c>
      <c r="G137" s="13"/>
      <c r="H137" s="72">
        <v>63422.82</v>
      </c>
      <c r="I137" s="15"/>
      <c r="J137" s="16" t="s">
        <v>269</v>
      </c>
      <c r="K137" s="17"/>
      <c r="L137" s="83">
        <f t="shared" si="6"/>
        <v>971003.37</v>
      </c>
      <c r="M137" s="16" t="s">
        <v>269</v>
      </c>
      <c r="N137" s="17"/>
      <c r="O137" s="71">
        <v>22620.81</v>
      </c>
    </row>
    <row r="138" spans="1:15" x14ac:dyDescent="0.25">
      <c r="A138" s="47">
        <f t="shared" si="15"/>
        <v>116</v>
      </c>
      <c r="B138" s="39" t="s">
        <v>136</v>
      </c>
      <c r="C138" s="40">
        <v>1966</v>
      </c>
      <c r="D138" s="11">
        <v>2020</v>
      </c>
      <c r="E138" s="29">
        <v>1057047</v>
      </c>
      <c r="F138" s="63" t="s">
        <v>268</v>
      </c>
      <c r="G138" s="13"/>
      <c r="H138" s="72">
        <v>63422.82</v>
      </c>
      <c r="I138" s="15"/>
      <c r="J138" s="16" t="s">
        <v>269</v>
      </c>
      <c r="K138" s="17"/>
      <c r="L138" s="83">
        <f t="shared" si="6"/>
        <v>971003.37</v>
      </c>
      <c r="M138" s="16" t="s">
        <v>269</v>
      </c>
      <c r="N138" s="17"/>
      <c r="O138" s="71">
        <v>22620.81</v>
      </c>
    </row>
    <row r="139" spans="1:15" x14ac:dyDescent="0.25">
      <c r="A139" s="47">
        <f t="shared" si="15"/>
        <v>117</v>
      </c>
      <c r="B139" s="39" t="s">
        <v>137</v>
      </c>
      <c r="C139" s="40">
        <v>1966</v>
      </c>
      <c r="D139" s="11">
        <v>2020</v>
      </c>
      <c r="E139" s="29">
        <v>1067833.8</v>
      </c>
      <c r="F139" s="63" t="s">
        <v>268</v>
      </c>
      <c r="G139" s="13"/>
      <c r="H139" s="72">
        <v>64070.027999999998</v>
      </c>
      <c r="I139" s="15"/>
      <c r="J139" s="16" t="s">
        <v>269</v>
      </c>
      <c r="K139" s="17"/>
      <c r="L139" s="83">
        <f t="shared" si="6"/>
        <v>980912.13199999998</v>
      </c>
      <c r="M139" s="16" t="s">
        <v>269</v>
      </c>
      <c r="N139" s="17"/>
      <c r="O139" s="71">
        <v>22851.64</v>
      </c>
    </row>
    <row r="140" spans="1:15" x14ac:dyDescent="0.25">
      <c r="A140" s="91" t="s">
        <v>138</v>
      </c>
      <c r="B140" s="91"/>
      <c r="C140" s="43">
        <v>5</v>
      </c>
      <c r="D140" s="43"/>
      <c r="E140" s="51"/>
      <c r="F140" s="64"/>
      <c r="G140" s="43">
        <v>2</v>
      </c>
      <c r="H140" s="78"/>
      <c r="I140" s="24"/>
      <c r="J140" s="22"/>
      <c r="K140" s="26"/>
      <c r="L140" s="84"/>
      <c r="M140" s="46"/>
      <c r="N140" s="26"/>
      <c r="O140" s="74"/>
    </row>
    <row r="141" spans="1:15" x14ac:dyDescent="0.25">
      <c r="A141" s="47">
        <f>A139+1</f>
        <v>118</v>
      </c>
      <c r="B141" s="33" t="s">
        <v>139</v>
      </c>
      <c r="C141" s="11">
        <v>1966</v>
      </c>
      <c r="D141" s="11">
        <v>2021</v>
      </c>
      <c r="E141" s="29">
        <v>1062440.7</v>
      </c>
      <c r="F141" s="13" t="s">
        <v>259</v>
      </c>
      <c r="G141" s="14" t="s">
        <v>270</v>
      </c>
      <c r="H141" s="72">
        <v>63764</v>
      </c>
      <c r="I141" s="15"/>
      <c r="J141" s="16" t="s">
        <v>269</v>
      </c>
      <c r="K141" s="17"/>
      <c r="L141" s="83">
        <f t="shared" si="6"/>
        <v>975940.47</v>
      </c>
      <c r="M141" s="16" t="s">
        <v>269</v>
      </c>
      <c r="N141" s="17"/>
      <c r="O141" s="71">
        <v>22736.23</v>
      </c>
    </row>
    <row r="142" spans="1:15" x14ac:dyDescent="0.25">
      <c r="A142" s="47">
        <f>A141+1</f>
        <v>119</v>
      </c>
      <c r="B142" s="33" t="s">
        <v>140</v>
      </c>
      <c r="C142" s="11">
        <v>1965</v>
      </c>
      <c r="D142" s="11">
        <v>2021</v>
      </c>
      <c r="E142" s="29">
        <v>1051654.5</v>
      </c>
      <c r="F142" s="13" t="s">
        <v>259</v>
      </c>
      <c r="G142" s="14" t="s">
        <v>270</v>
      </c>
      <c r="H142" s="72">
        <v>63099</v>
      </c>
      <c r="I142" s="15"/>
      <c r="J142" s="16" t="s">
        <v>269</v>
      </c>
      <c r="K142" s="17"/>
      <c r="L142" s="83">
        <f t="shared" si="6"/>
        <v>966050.09</v>
      </c>
      <c r="M142" s="16" t="s">
        <v>269</v>
      </c>
      <c r="N142" s="17"/>
      <c r="O142" s="71">
        <v>22505.41</v>
      </c>
    </row>
    <row r="143" spans="1:15" x14ac:dyDescent="0.25">
      <c r="A143" s="91" t="s">
        <v>141</v>
      </c>
      <c r="B143" s="91"/>
      <c r="C143" s="43">
        <v>2</v>
      </c>
      <c r="D143" s="43"/>
      <c r="E143" s="51"/>
      <c r="F143" s="64"/>
      <c r="G143" s="43">
        <v>2</v>
      </c>
      <c r="H143" s="78"/>
      <c r="I143" s="24"/>
      <c r="J143" s="22"/>
      <c r="K143" s="26"/>
      <c r="L143" s="84"/>
      <c r="M143" s="46"/>
      <c r="N143" s="26"/>
      <c r="O143" s="74"/>
    </row>
    <row r="144" spans="1:15" x14ac:dyDescent="0.25">
      <c r="A144" s="47">
        <f>A142+1</f>
        <v>120</v>
      </c>
      <c r="B144" s="33" t="s">
        <v>142</v>
      </c>
      <c r="C144" s="11">
        <v>1973</v>
      </c>
      <c r="D144" s="11">
        <v>2020</v>
      </c>
      <c r="E144" s="29">
        <v>1607683.11</v>
      </c>
      <c r="F144" s="13" t="s">
        <v>258</v>
      </c>
      <c r="G144" s="14" t="s">
        <v>270</v>
      </c>
      <c r="H144" s="72">
        <v>96461</v>
      </c>
      <c r="I144" s="15"/>
      <c r="J144" s="16" t="s">
        <v>269</v>
      </c>
      <c r="K144" s="17"/>
      <c r="L144" s="83">
        <f t="shared" si="6"/>
        <v>1476817.6900000002</v>
      </c>
      <c r="M144" s="16" t="s">
        <v>269</v>
      </c>
      <c r="N144" s="17"/>
      <c r="O144" s="71">
        <v>34404.42</v>
      </c>
    </row>
    <row r="145" spans="1:15" x14ac:dyDescent="0.25">
      <c r="A145" s="47">
        <f>A144+1</f>
        <v>121</v>
      </c>
      <c r="B145" s="33" t="s">
        <v>143</v>
      </c>
      <c r="C145" s="11">
        <v>1956</v>
      </c>
      <c r="D145" s="11">
        <v>2020</v>
      </c>
      <c r="E145" s="29">
        <v>1827182.28</v>
      </c>
      <c r="F145" s="13" t="s">
        <v>258</v>
      </c>
      <c r="G145" s="14" t="s">
        <v>270</v>
      </c>
      <c r="H145" s="72">
        <v>109630</v>
      </c>
      <c r="I145" s="15"/>
      <c r="J145" s="16" t="s">
        <v>269</v>
      </c>
      <c r="K145" s="17"/>
      <c r="L145" s="83">
        <f t="shared" si="6"/>
        <v>1678450.58</v>
      </c>
      <c r="M145" s="16" t="s">
        <v>269</v>
      </c>
      <c r="N145" s="17"/>
      <c r="O145" s="71">
        <v>39101.699999999997</v>
      </c>
    </row>
    <row r="146" spans="1:15" x14ac:dyDescent="0.25">
      <c r="A146" s="47">
        <f t="shared" ref="A146:A147" si="16">A145+1</f>
        <v>122</v>
      </c>
      <c r="B146" s="33" t="s">
        <v>144</v>
      </c>
      <c r="C146" s="11">
        <v>1960</v>
      </c>
      <c r="D146" s="11">
        <v>2020</v>
      </c>
      <c r="E146" s="29">
        <v>2221417.8899999997</v>
      </c>
      <c r="F146" s="13" t="s">
        <v>258</v>
      </c>
      <c r="G146" s="14" t="s">
        <v>270</v>
      </c>
      <c r="H146" s="72">
        <v>133285</v>
      </c>
      <c r="I146" s="15"/>
      <c r="J146" s="16" t="s">
        <v>269</v>
      </c>
      <c r="K146" s="17"/>
      <c r="L146" s="83">
        <f t="shared" si="6"/>
        <v>2040594.5499999996</v>
      </c>
      <c r="M146" s="16" t="s">
        <v>269</v>
      </c>
      <c r="N146" s="17"/>
      <c r="O146" s="71">
        <v>47538.34</v>
      </c>
    </row>
    <row r="147" spans="1:15" x14ac:dyDescent="0.25">
      <c r="A147" s="47">
        <f t="shared" si="16"/>
        <v>123</v>
      </c>
      <c r="B147" s="33" t="s">
        <v>145</v>
      </c>
      <c r="C147" s="11">
        <v>1963</v>
      </c>
      <c r="D147" s="11">
        <v>2020</v>
      </c>
      <c r="E147" s="29">
        <v>1695590.6399999997</v>
      </c>
      <c r="F147" s="13" t="s">
        <v>258</v>
      </c>
      <c r="G147" s="14" t="s">
        <v>270</v>
      </c>
      <c r="H147" s="72">
        <v>101735</v>
      </c>
      <c r="I147" s="15"/>
      <c r="J147" s="16" t="s">
        <v>269</v>
      </c>
      <c r="K147" s="17"/>
      <c r="L147" s="83">
        <f t="shared" si="6"/>
        <v>1557569.9999999995</v>
      </c>
      <c r="M147" s="16" t="s">
        <v>269</v>
      </c>
      <c r="N147" s="17"/>
      <c r="O147" s="71">
        <v>36285.64</v>
      </c>
    </row>
    <row r="148" spans="1:15" x14ac:dyDescent="0.25">
      <c r="A148" s="91" t="s">
        <v>146</v>
      </c>
      <c r="B148" s="91"/>
      <c r="C148" s="43">
        <v>4</v>
      </c>
      <c r="D148" s="43"/>
      <c r="E148" s="51"/>
      <c r="F148" s="64"/>
      <c r="G148" s="43">
        <v>4</v>
      </c>
      <c r="H148" s="78"/>
      <c r="I148" s="24"/>
      <c r="J148" s="22"/>
      <c r="K148" s="26"/>
      <c r="L148" s="84"/>
      <c r="M148" s="46"/>
      <c r="N148" s="26"/>
      <c r="O148" s="74"/>
    </row>
    <row r="149" spans="1:15" x14ac:dyDescent="0.25">
      <c r="A149" s="47">
        <f>A147+1</f>
        <v>124</v>
      </c>
      <c r="B149" s="33" t="s">
        <v>147</v>
      </c>
      <c r="C149" s="11">
        <v>1960</v>
      </c>
      <c r="D149" s="11">
        <v>2021</v>
      </c>
      <c r="E149" s="29">
        <v>1741971.3</v>
      </c>
      <c r="F149" s="13" t="s">
        <v>258</v>
      </c>
      <c r="G149" s="14" t="s">
        <v>270</v>
      </c>
      <c r="H149" s="72">
        <v>104518</v>
      </c>
      <c r="I149" s="15"/>
      <c r="J149" s="16" t="s">
        <v>269</v>
      </c>
      <c r="K149" s="17"/>
      <c r="L149" s="83">
        <f t="shared" si="6"/>
        <v>1600175.11</v>
      </c>
      <c r="M149" s="16" t="s">
        <v>269</v>
      </c>
      <c r="N149" s="17"/>
      <c r="O149" s="71">
        <v>37278.19</v>
      </c>
    </row>
    <row r="150" spans="1:15" x14ac:dyDescent="0.25">
      <c r="A150" s="47">
        <f>A149+1</f>
        <v>125</v>
      </c>
      <c r="B150" s="33" t="s">
        <v>148</v>
      </c>
      <c r="C150" s="11">
        <v>1954</v>
      </c>
      <c r="D150" s="11">
        <v>2021</v>
      </c>
      <c r="E150" s="29">
        <v>2653405.1999999997</v>
      </c>
      <c r="F150" s="13" t="s">
        <v>258</v>
      </c>
      <c r="G150" s="14" t="s">
        <v>270</v>
      </c>
      <c r="H150" s="72">
        <v>159204</v>
      </c>
      <c r="I150" s="15"/>
      <c r="J150" s="16" t="s">
        <v>269</v>
      </c>
      <c r="K150" s="17"/>
      <c r="L150" s="83">
        <f t="shared" si="6"/>
        <v>2437418.3299999996</v>
      </c>
      <c r="M150" s="16" t="s">
        <v>269</v>
      </c>
      <c r="N150" s="17"/>
      <c r="O150" s="71">
        <v>56782.87</v>
      </c>
    </row>
    <row r="151" spans="1:15" x14ac:dyDescent="0.25">
      <c r="A151" s="47">
        <f t="shared" ref="A151:A152" si="17">A150+1</f>
        <v>126</v>
      </c>
      <c r="B151" s="33" t="s">
        <v>149</v>
      </c>
      <c r="C151" s="11">
        <v>1958</v>
      </c>
      <c r="D151" s="11">
        <v>2021</v>
      </c>
      <c r="E151" s="29">
        <v>2146453.7999999998</v>
      </c>
      <c r="F151" s="13" t="s">
        <v>258</v>
      </c>
      <c r="G151" s="14" t="s">
        <v>270</v>
      </c>
      <c r="H151" s="72">
        <v>128787</v>
      </c>
      <c r="I151" s="15"/>
      <c r="J151" s="16" t="s">
        <v>269</v>
      </c>
      <c r="K151" s="17"/>
      <c r="L151" s="83">
        <f t="shared" si="6"/>
        <v>1971732.69</v>
      </c>
      <c r="M151" s="16" t="s">
        <v>269</v>
      </c>
      <c r="N151" s="17"/>
      <c r="O151" s="71">
        <v>45934.11</v>
      </c>
    </row>
    <row r="152" spans="1:15" x14ac:dyDescent="0.25">
      <c r="A152" s="47">
        <f t="shared" si="17"/>
        <v>127</v>
      </c>
      <c r="B152" s="33" t="s">
        <v>150</v>
      </c>
      <c r="C152" s="11">
        <v>1968</v>
      </c>
      <c r="D152" s="11">
        <v>2021</v>
      </c>
      <c r="E152" s="29">
        <v>2110320.0299999993</v>
      </c>
      <c r="F152" s="13" t="s">
        <v>258</v>
      </c>
      <c r="G152" s="14" t="s">
        <v>270</v>
      </c>
      <c r="H152" s="72">
        <v>126619</v>
      </c>
      <c r="I152" s="15"/>
      <c r="J152" s="16" t="s">
        <v>269</v>
      </c>
      <c r="K152" s="17"/>
      <c r="L152" s="83">
        <f t="shared" si="6"/>
        <v>1938540.1799999992</v>
      </c>
      <c r="M152" s="16" t="s">
        <v>269</v>
      </c>
      <c r="N152" s="17"/>
      <c r="O152" s="71">
        <v>45160.85</v>
      </c>
    </row>
    <row r="153" spans="1:15" x14ac:dyDescent="0.25">
      <c r="A153" s="91" t="s">
        <v>151</v>
      </c>
      <c r="B153" s="91"/>
      <c r="C153" s="43">
        <v>4</v>
      </c>
      <c r="D153" s="43"/>
      <c r="E153" s="51"/>
      <c r="F153" s="64"/>
      <c r="G153" s="43">
        <v>4</v>
      </c>
      <c r="H153" s="78"/>
      <c r="I153" s="24"/>
      <c r="J153" s="22"/>
      <c r="K153" s="26"/>
      <c r="L153" s="84"/>
      <c r="M153" s="46"/>
      <c r="N153" s="26"/>
      <c r="O153" s="74"/>
    </row>
    <row r="154" spans="1:15" x14ac:dyDescent="0.25">
      <c r="A154" s="47">
        <f>A152+1</f>
        <v>128</v>
      </c>
      <c r="B154" s="33" t="s">
        <v>152</v>
      </c>
      <c r="C154" s="11">
        <v>1951</v>
      </c>
      <c r="D154" s="11">
        <v>2020</v>
      </c>
      <c r="E154" s="29">
        <v>1154123.4000000001</v>
      </c>
      <c r="F154" s="13" t="s">
        <v>259</v>
      </c>
      <c r="G154" s="14" t="s">
        <v>270</v>
      </c>
      <c r="H154" s="72">
        <v>68470</v>
      </c>
      <c r="I154" s="15"/>
      <c r="J154" s="16" t="s">
        <v>269</v>
      </c>
      <c r="K154" s="17"/>
      <c r="L154" s="83">
        <f t="shared" si="6"/>
        <v>1060955.1600000001</v>
      </c>
      <c r="M154" s="16" t="s">
        <v>269</v>
      </c>
      <c r="N154" s="17"/>
      <c r="O154" s="71">
        <v>24698.240000000002</v>
      </c>
    </row>
    <row r="155" spans="1:15" x14ac:dyDescent="0.25">
      <c r="A155" s="47">
        <f>A154+1</f>
        <v>129</v>
      </c>
      <c r="B155" s="33" t="s">
        <v>153</v>
      </c>
      <c r="C155" s="11">
        <v>1950</v>
      </c>
      <c r="D155" s="11">
        <v>2020</v>
      </c>
      <c r="E155" s="29">
        <v>1141179.9599999997</v>
      </c>
      <c r="F155" s="13" t="s">
        <v>259</v>
      </c>
      <c r="G155" s="14" t="s">
        <v>270</v>
      </c>
      <c r="H155" s="72">
        <v>68470</v>
      </c>
      <c r="I155" s="15"/>
      <c r="J155" s="16" t="s">
        <v>269</v>
      </c>
      <c r="K155" s="17"/>
      <c r="L155" s="83">
        <f t="shared" si="6"/>
        <v>1048288.7099999997</v>
      </c>
      <c r="M155" s="16" t="s">
        <v>269</v>
      </c>
      <c r="N155" s="17"/>
      <c r="O155" s="71">
        <v>24421.25</v>
      </c>
    </row>
    <row r="156" spans="1:15" x14ac:dyDescent="0.25">
      <c r="A156" s="47">
        <f t="shared" ref="A156:A169" si="18">A155+1</f>
        <v>130</v>
      </c>
      <c r="B156" s="33" t="s">
        <v>154</v>
      </c>
      <c r="C156" s="11">
        <v>1962</v>
      </c>
      <c r="D156" s="11">
        <v>2020</v>
      </c>
      <c r="E156" s="29">
        <v>2723515.5</v>
      </c>
      <c r="F156" s="13" t="s">
        <v>259</v>
      </c>
      <c r="G156" s="14" t="s">
        <v>270</v>
      </c>
      <c r="H156" s="72">
        <v>163410</v>
      </c>
      <c r="I156" s="15"/>
      <c r="J156" s="16" t="s">
        <v>269</v>
      </c>
      <c r="K156" s="17"/>
      <c r="L156" s="83">
        <f t="shared" ref="L156:L219" si="19">E156-(H156+O156)</f>
        <v>2501822.27</v>
      </c>
      <c r="M156" s="16" t="s">
        <v>269</v>
      </c>
      <c r="N156" s="17"/>
      <c r="O156" s="71">
        <v>58283.23</v>
      </c>
    </row>
    <row r="157" spans="1:15" x14ac:dyDescent="0.25">
      <c r="A157" s="47">
        <f t="shared" si="18"/>
        <v>131</v>
      </c>
      <c r="B157" s="33" t="s">
        <v>155</v>
      </c>
      <c r="C157" s="11">
        <v>1965</v>
      </c>
      <c r="D157" s="11">
        <v>2020</v>
      </c>
      <c r="E157" s="29">
        <v>1779723</v>
      </c>
      <c r="F157" s="13" t="s">
        <v>259</v>
      </c>
      <c r="G157" s="14" t="s">
        <v>270</v>
      </c>
      <c r="H157" s="72">
        <v>106123</v>
      </c>
      <c r="I157" s="15"/>
      <c r="J157" s="16" t="s">
        <v>269</v>
      </c>
      <c r="K157" s="17"/>
      <c r="L157" s="83">
        <f t="shared" si="19"/>
        <v>1635513.93</v>
      </c>
      <c r="M157" s="16" t="s">
        <v>269</v>
      </c>
      <c r="N157" s="17"/>
      <c r="O157" s="71">
        <v>38086.07</v>
      </c>
    </row>
    <row r="158" spans="1:15" x14ac:dyDescent="0.25">
      <c r="A158" s="47">
        <f t="shared" si="18"/>
        <v>132</v>
      </c>
      <c r="B158" s="33" t="s">
        <v>156</v>
      </c>
      <c r="C158" s="11">
        <v>1966</v>
      </c>
      <c r="D158" s="11">
        <v>2020</v>
      </c>
      <c r="E158" s="29">
        <v>2522892.1799999997</v>
      </c>
      <c r="F158" s="13" t="s">
        <v>259</v>
      </c>
      <c r="G158" s="14" t="s">
        <v>270</v>
      </c>
      <c r="H158" s="72">
        <v>151373</v>
      </c>
      <c r="I158" s="15"/>
      <c r="J158" s="16" t="s">
        <v>269</v>
      </c>
      <c r="K158" s="17"/>
      <c r="L158" s="83">
        <f t="shared" si="19"/>
        <v>2317529.2899999996</v>
      </c>
      <c r="M158" s="16" t="s">
        <v>269</v>
      </c>
      <c r="N158" s="17"/>
      <c r="O158" s="71">
        <v>53989.89</v>
      </c>
    </row>
    <row r="159" spans="1:15" x14ac:dyDescent="0.25">
      <c r="A159" s="47">
        <f t="shared" si="18"/>
        <v>133</v>
      </c>
      <c r="B159" s="33" t="s">
        <v>157</v>
      </c>
      <c r="C159" s="11">
        <v>1963</v>
      </c>
      <c r="D159" s="11">
        <v>2020</v>
      </c>
      <c r="E159" s="29">
        <v>1777565.7599999995</v>
      </c>
      <c r="F159" s="13" t="s">
        <v>259</v>
      </c>
      <c r="G159" s="14" t="s">
        <v>270</v>
      </c>
      <c r="H159" s="72">
        <v>106123</v>
      </c>
      <c r="I159" s="15"/>
      <c r="J159" s="16" t="s">
        <v>269</v>
      </c>
      <c r="K159" s="17"/>
      <c r="L159" s="83">
        <f t="shared" si="19"/>
        <v>1633402.8499999996</v>
      </c>
      <c r="M159" s="16" t="s">
        <v>269</v>
      </c>
      <c r="N159" s="17"/>
      <c r="O159" s="71">
        <v>38039.910000000003</v>
      </c>
    </row>
    <row r="160" spans="1:15" x14ac:dyDescent="0.25">
      <c r="A160" s="47">
        <f t="shared" si="18"/>
        <v>134</v>
      </c>
      <c r="B160" s="33" t="s">
        <v>158</v>
      </c>
      <c r="C160" s="11">
        <v>1964</v>
      </c>
      <c r="D160" s="11">
        <v>2020</v>
      </c>
      <c r="E160" s="29">
        <v>1768721.0760000004</v>
      </c>
      <c r="F160" s="13" t="s">
        <v>259</v>
      </c>
      <c r="G160" s="14" t="s">
        <v>270</v>
      </c>
      <c r="H160" s="72">
        <v>106123</v>
      </c>
      <c r="I160" s="15"/>
      <c r="J160" s="16" t="s">
        <v>269</v>
      </c>
      <c r="K160" s="17"/>
      <c r="L160" s="83">
        <f t="shared" si="19"/>
        <v>1624747.4460000005</v>
      </c>
      <c r="M160" s="16" t="s">
        <v>269</v>
      </c>
      <c r="N160" s="17"/>
      <c r="O160" s="71">
        <v>37850.629999999997</v>
      </c>
    </row>
    <row r="161" spans="1:15" x14ac:dyDescent="0.25">
      <c r="A161" s="47">
        <f t="shared" si="18"/>
        <v>135</v>
      </c>
      <c r="B161" s="33" t="s">
        <v>159</v>
      </c>
      <c r="C161" s="11">
        <v>1965</v>
      </c>
      <c r="D161" s="11">
        <v>2020</v>
      </c>
      <c r="E161" s="29">
        <v>1468001.8199999998</v>
      </c>
      <c r="F161" s="13" t="s">
        <v>259</v>
      </c>
      <c r="G161" s="14" t="s">
        <v>270</v>
      </c>
      <c r="H161" s="72">
        <v>88080</v>
      </c>
      <c r="I161" s="15"/>
      <c r="J161" s="16" t="s">
        <v>269</v>
      </c>
      <c r="K161" s="17"/>
      <c r="L161" s="83">
        <f t="shared" si="19"/>
        <v>1348506.5799999998</v>
      </c>
      <c r="M161" s="16" t="s">
        <v>269</v>
      </c>
      <c r="N161" s="17"/>
      <c r="O161" s="71">
        <v>31415.24</v>
      </c>
    </row>
    <row r="162" spans="1:15" x14ac:dyDescent="0.25">
      <c r="A162" s="47">
        <f t="shared" si="18"/>
        <v>136</v>
      </c>
      <c r="B162" s="33" t="s">
        <v>160</v>
      </c>
      <c r="C162" s="11">
        <v>1964</v>
      </c>
      <c r="D162" s="11">
        <v>2020</v>
      </c>
      <c r="E162" s="29">
        <v>2699246.55</v>
      </c>
      <c r="F162" s="13" t="s">
        <v>259</v>
      </c>
      <c r="G162" s="14" t="s">
        <v>270</v>
      </c>
      <c r="H162" s="72">
        <v>161954</v>
      </c>
      <c r="I162" s="15"/>
      <c r="J162" s="16" t="s">
        <v>269</v>
      </c>
      <c r="K162" s="17"/>
      <c r="L162" s="83">
        <f t="shared" si="19"/>
        <v>2479528.67</v>
      </c>
      <c r="M162" s="16" t="s">
        <v>269</v>
      </c>
      <c r="N162" s="17"/>
      <c r="O162" s="71">
        <v>57763.88</v>
      </c>
    </row>
    <row r="163" spans="1:15" x14ac:dyDescent="0.25">
      <c r="A163" s="47">
        <f t="shared" si="18"/>
        <v>137</v>
      </c>
      <c r="B163" s="34" t="s">
        <v>161</v>
      </c>
      <c r="C163" s="11">
        <v>1956</v>
      </c>
      <c r="D163" s="11">
        <v>2020</v>
      </c>
      <c r="E163" s="29">
        <v>2075804.1899999997</v>
      </c>
      <c r="F163" s="13" t="s">
        <v>259</v>
      </c>
      <c r="G163" s="14" t="s">
        <v>270</v>
      </c>
      <c r="H163" s="72">
        <v>124548</v>
      </c>
      <c r="I163" s="15"/>
      <c r="J163" s="16" t="s">
        <v>269</v>
      </c>
      <c r="K163" s="17"/>
      <c r="L163" s="83">
        <f t="shared" si="19"/>
        <v>1906833.9799999997</v>
      </c>
      <c r="M163" s="16" t="s">
        <v>269</v>
      </c>
      <c r="N163" s="17"/>
      <c r="O163" s="71">
        <v>44422.21</v>
      </c>
    </row>
    <row r="164" spans="1:15" x14ac:dyDescent="0.25">
      <c r="A164" s="47">
        <f t="shared" si="18"/>
        <v>138</v>
      </c>
      <c r="B164" s="39" t="s">
        <v>162</v>
      </c>
      <c r="C164" s="40">
        <v>1963</v>
      </c>
      <c r="D164" s="11">
        <v>2020</v>
      </c>
      <c r="E164" s="29">
        <v>2728369.29</v>
      </c>
      <c r="F164" s="63" t="s">
        <v>268</v>
      </c>
      <c r="G164" s="13"/>
      <c r="H164" s="72">
        <v>163702.1574</v>
      </c>
      <c r="I164" s="15"/>
      <c r="J164" s="16" t="s">
        <v>269</v>
      </c>
      <c r="K164" s="17"/>
      <c r="L164" s="83">
        <f t="shared" si="19"/>
        <v>2506280.0326</v>
      </c>
      <c r="M164" s="16" t="s">
        <v>269</v>
      </c>
      <c r="N164" s="17"/>
      <c r="O164" s="71">
        <v>58387.1</v>
      </c>
    </row>
    <row r="165" spans="1:15" x14ac:dyDescent="0.25">
      <c r="A165" s="47">
        <f t="shared" si="18"/>
        <v>139</v>
      </c>
      <c r="B165" s="39" t="s">
        <v>163</v>
      </c>
      <c r="C165" s="40">
        <v>1963</v>
      </c>
      <c r="D165" s="11">
        <v>2020</v>
      </c>
      <c r="E165" s="29">
        <v>1774329.9</v>
      </c>
      <c r="F165" s="63" t="s">
        <v>268</v>
      </c>
      <c r="G165" s="13"/>
      <c r="H165" s="72">
        <v>106459.79399999999</v>
      </c>
      <c r="I165" s="15"/>
      <c r="J165" s="16" t="s">
        <v>269</v>
      </c>
      <c r="K165" s="17"/>
      <c r="L165" s="83">
        <f t="shared" si="19"/>
        <v>1629899.446</v>
      </c>
      <c r="M165" s="16" t="s">
        <v>269</v>
      </c>
      <c r="N165" s="17"/>
      <c r="O165" s="71">
        <v>37970.660000000003</v>
      </c>
    </row>
    <row r="166" spans="1:15" x14ac:dyDescent="0.25">
      <c r="A166" s="47">
        <f t="shared" si="18"/>
        <v>140</v>
      </c>
      <c r="B166" s="39" t="s">
        <v>164</v>
      </c>
      <c r="C166" s="40">
        <v>1939</v>
      </c>
      <c r="D166" s="11">
        <v>2020</v>
      </c>
      <c r="E166" s="29">
        <v>2125960.02</v>
      </c>
      <c r="F166" s="63" t="s">
        <v>268</v>
      </c>
      <c r="G166" s="13"/>
      <c r="H166" s="72">
        <v>127557.60119999999</v>
      </c>
      <c r="I166" s="15"/>
      <c r="J166" s="16" t="s">
        <v>269</v>
      </c>
      <c r="K166" s="17"/>
      <c r="L166" s="83">
        <f t="shared" si="19"/>
        <v>1952906.8788000001</v>
      </c>
      <c r="M166" s="16" t="s">
        <v>269</v>
      </c>
      <c r="N166" s="17"/>
      <c r="O166" s="71">
        <v>45495.54</v>
      </c>
    </row>
    <row r="167" spans="1:15" x14ac:dyDescent="0.25">
      <c r="A167" s="47">
        <f t="shared" si="18"/>
        <v>141</v>
      </c>
      <c r="B167" s="39" t="s">
        <v>153</v>
      </c>
      <c r="C167" s="40">
        <v>1950</v>
      </c>
      <c r="D167" s="11">
        <v>2020</v>
      </c>
      <c r="E167" s="29">
        <v>1141179.9599999997</v>
      </c>
      <c r="F167" s="13" t="s">
        <v>259</v>
      </c>
      <c r="G167" s="14" t="s">
        <v>270</v>
      </c>
      <c r="H167" s="72">
        <v>68470</v>
      </c>
      <c r="I167" s="15"/>
      <c r="J167" s="16" t="s">
        <v>269</v>
      </c>
      <c r="K167" s="17"/>
      <c r="L167" s="83">
        <f t="shared" si="19"/>
        <v>1048288.7099999997</v>
      </c>
      <c r="M167" s="16" t="s">
        <v>269</v>
      </c>
      <c r="N167" s="17"/>
      <c r="O167" s="71">
        <v>24421.25</v>
      </c>
    </row>
    <row r="168" spans="1:15" x14ac:dyDescent="0.25">
      <c r="A168" s="47">
        <f t="shared" si="18"/>
        <v>142</v>
      </c>
      <c r="B168" s="39" t="s">
        <v>165</v>
      </c>
      <c r="C168" s="40">
        <v>1951</v>
      </c>
      <c r="D168" s="11">
        <v>2020</v>
      </c>
      <c r="E168" s="29">
        <v>1948527.03</v>
      </c>
      <c r="F168" s="63" t="s">
        <v>268</v>
      </c>
      <c r="G168" s="13"/>
      <c r="H168" s="72">
        <v>116911.62179999999</v>
      </c>
      <c r="I168" s="15"/>
      <c r="J168" s="16" t="s">
        <v>269</v>
      </c>
      <c r="K168" s="17"/>
      <c r="L168" s="83">
        <f t="shared" si="19"/>
        <v>1789916.9282</v>
      </c>
      <c r="M168" s="16" t="s">
        <v>269</v>
      </c>
      <c r="N168" s="17"/>
      <c r="O168" s="71">
        <v>41698.480000000003</v>
      </c>
    </row>
    <row r="169" spans="1:15" x14ac:dyDescent="0.25">
      <c r="A169" s="47">
        <f t="shared" si="18"/>
        <v>143</v>
      </c>
      <c r="B169" s="39" t="s">
        <v>166</v>
      </c>
      <c r="C169" s="40">
        <v>1954</v>
      </c>
      <c r="D169" s="11">
        <v>2020</v>
      </c>
      <c r="E169" s="29">
        <v>2012165.6099999999</v>
      </c>
      <c r="F169" s="63" t="s">
        <v>268</v>
      </c>
      <c r="G169" s="13"/>
      <c r="H169" s="72">
        <v>120729.93659999999</v>
      </c>
      <c r="I169" s="15"/>
      <c r="J169" s="16" t="s">
        <v>269</v>
      </c>
      <c r="K169" s="17"/>
      <c r="L169" s="83">
        <f t="shared" si="19"/>
        <v>1848375.3333999999</v>
      </c>
      <c r="M169" s="16" t="s">
        <v>269</v>
      </c>
      <c r="N169" s="17"/>
      <c r="O169" s="71">
        <v>43060.34</v>
      </c>
    </row>
    <row r="170" spans="1:15" x14ac:dyDescent="0.25">
      <c r="A170" s="91" t="s">
        <v>167</v>
      </c>
      <c r="B170" s="91"/>
      <c r="C170" s="43">
        <v>16</v>
      </c>
      <c r="D170" s="43"/>
      <c r="E170" s="51"/>
      <c r="F170" s="64"/>
      <c r="G170" s="43">
        <v>11</v>
      </c>
      <c r="H170" s="78"/>
      <c r="I170" s="24"/>
      <c r="J170" s="22"/>
      <c r="K170" s="26"/>
      <c r="L170" s="84"/>
      <c r="M170" s="46"/>
      <c r="N170" s="26"/>
      <c r="O170" s="26"/>
    </row>
    <row r="171" spans="1:15" x14ac:dyDescent="0.25">
      <c r="A171" s="47">
        <f>A169+1</f>
        <v>144</v>
      </c>
      <c r="B171" s="33" t="s">
        <v>168</v>
      </c>
      <c r="C171" s="11">
        <v>1965</v>
      </c>
      <c r="D171" s="11">
        <v>2021</v>
      </c>
      <c r="E171" s="29">
        <v>2492151.5100000002</v>
      </c>
      <c r="F171" s="13" t="s">
        <v>259</v>
      </c>
      <c r="G171" s="14" t="s">
        <v>270</v>
      </c>
      <c r="H171" s="72">
        <v>149529</v>
      </c>
      <c r="I171" s="15"/>
      <c r="J171" s="16" t="s">
        <v>269</v>
      </c>
      <c r="K171" s="17"/>
      <c r="L171" s="83">
        <f t="shared" si="19"/>
        <v>2289290.4700000002</v>
      </c>
      <c r="M171" s="16" t="s">
        <v>269</v>
      </c>
      <c r="N171" s="17"/>
      <c r="O171" s="71">
        <v>53332.04</v>
      </c>
    </row>
    <row r="172" spans="1:15" x14ac:dyDescent="0.25">
      <c r="A172" s="47">
        <f>A171+1</f>
        <v>145</v>
      </c>
      <c r="B172" s="33" t="s">
        <v>169</v>
      </c>
      <c r="C172" s="11">
        <v>1965</v>
      </c>
      <c r="D172" s="11">
        <v>2021</v>
      </c>
      <c r="E172" s="29">
        <v>2719201.0199999996</v>
      </c>
      <c r="F172" s="13" t="s">
        <v>259</v>
      </c>
      <c r="G172" s="14" t="s">
        <v>270</v>
      </c>
      <c r="H172" s="72">
        <v>163152</v>
      </c>
      <c r="I172" s="15"/>
      <c r="J172" s="16" t="s">
        <v>269</v>
      </c>
      <c r="K172" s="17"/>
      <c r="L172" s="83">
        <f t="shared" si="19"/>
        <v>2497858.1199999996</v>
      </c>
      <c r="M172" s="16" t="s">
        <v>269</v>
      </c>
      <c r="N172" s="17"/>
      <c r="O172" s="71">
        <v>58190.9</v>
      </c>
    </row>
    <row r="173" spans="1:15" x14ac:dyDescent="0.25">
      <c r="A173" s="47">
        <f t="shared" ref="A173:A185" si="20">A172+1</f>
        <v>146</v>
      </c>
      <c r="B173" s="33" t="s">
        <v>170</v>
      </c>
      <c r="C173" s="11">
        <v>1961</v>
      </c>
      <c r="D173" s="11">
        <v>2021</v>
      </c>
      <c r="E173" s="29">
        <v>1603907.9399999995</v>
      </c>
      <c r="F173" s="13" t="s">
        <v>259</v>
      </c>
      <c r="G173" s="14" t="s">
        <v>270</v>
      </c>
      <c r="H173" s="72">
        <v>96234</v>
      </c>
      <c r="I173" s="15"/>
      <c r="J173" s="16" t="s">
        <v>269</v>
      </c>
      <c r="K173" s="17"/>
      <c r="L173" s="83">
        <f t="shared" si="19"/>
        <v>1473350.3099999996</v>
      </c>
      <c r="M173" s="16" t="s">
        <v>269</v>
      </c>
      <c r="N173" s="17"/>
      <c r="O173" s="73">
        <v>34323.629999999997</v>
      </c>
    </row>
    <row r="174" spans="1:15" x14ac:dyDescent="0.25">
      <c r="A174" s="47">
        <f t="shared" si="20"/>
        <v>147</v>
      </c>
      <c r="B174" s="33" t="s">
        <v>171</v>
      </c>
      <c r="C174" s="11">
        <v>1939</v>
      </c>
      <c r="D174" s="11">
        <v>2021</v>
      </c>
      <c r="E174" s="29">
        <v>2086051.0799999998</v>
      </c>
      <c r="F174" s="13" t="s">
        <v>259</v>
      </c>
      <c r="G174" s="14" t="s">
        <v>270</v>
      </c>
      <c r="H174" s="72">
        <v>125163</v>
      </c>
      <c r="I174" s="15"/>
      <c r="J174" s="16" t="s">
        <v>269</v>
      </c>
      <c r="K174" s="17"/>
      <c r="L174" s="83">
        <f t="shared" si="19"/>
        <v>1916246.5899999999</v>
      </c>
      <c r="M174" s="16" t="s">
        <v>269</v>
      </c>
      <c r="N174" s="17"/>
      <c r="O174" s="71">
        <v>44641.49</v>
      </c>
    </row>
    <row r="175" spans="1:15" x14ac:dyDescent="0.25">
      <c r="A175" s="47">
        <f t="shared" si="20"/>
        <v>148</v>
      </c>
      <c r="B175" s="33" t="s">
        <v>172</v>
      </c>
      <c r="C175" s="11">
        <v>1966</v>
      </c>
      <c r="D175" s="11">
        <v>2021</v>
      </c>
      <c r="E175" s="29">
        <v>1759768.53</v>
      </c>
      <c r="F175" s="13" t="s">
        <v>259</v>
      </c>
      <c r="G175" s="14" t="s">
        <v>270</v>
      </c>
      <c r="H175" s="72">
        <v>105586</v>
      </c>
      <c r="I175" s="15"/>
      <c r="J175" s="16" t="s">
        <v>269</v>
      </c>
      <c r="K175" s="17"/>
      <c r="L175" s="83">
        <f t="shared" si="19"/>
        <v>1616523.48</v>
      </c>
      <c r="M175" s="16" t="s">
        <v>269</v>
      </c>
      <c r="N175" s="17"/>
      <c r="O175" s="71">
        <v>37659.050000000003</v>
      </c>
    </row>
    <row r="176" spans="1:15" x14ac:dyDescent="0.25">
      <c r="A176" s="47">
        <f t="shared" si="20"/>
        <v>149</v>
      </c>
      <c r="B176" s="33" t="s">
        <v>173</v>
      </c>
      <c r="C176" s="11">
        <v>1962</v>
      </c>
      <c r="D176" s="11">
        <v>2021</v>
      </c>
      <c r="E176" s="29">
        <v>1736038.8899999997</v>
      </c>
      <c r="F176" s="13" t="s">
        <v>259</v>
      </c>
      <c r="G176" s="14" t="s">
        <v>270</v>
      </c>
      <c r="H176" s="72">
        <v>163152</v>
      </c>
      <c r="I176" s="15"/>
      <c r="J176" s="16" t="s">
        <v>269</v>
      </c>
      <c r="K176" s="17"/>
      <c r="L176" s="83">
        <f t="shared" si="19"/>
        <v>1535735.6599999997</v>
      </c>
      <c r="M176" s="16" t="s">
        <v>269</v>
      </c>
      <c r="N176" s="17"/>
      <c r="O176" s="71">
        <v>37151.230000000003</v>
      </c>
    </row>
    <row r="177" spans="1:182" x14ac:dyDescent="0.25">
      <c r="A177" s="47">
        <f t="shared" si="20"/>
        <v>150</v>
      </c>
      <c r="B177" s="33" t="s">
        <v>174</v>
      </c>
      <c r="C177" s="11">
        <v>1950</v>
      </c>
      <c r="D177" s="11">
        <v>2021</v>
      </c>
      <c r="E177" s="29">
        <v>2128656.5699999998</v>
      </c>
      <c r="F177" s="13" t="s">
        <v>259</v>
      </c>
      <c r="G177" s="14" t="s">
        <v>270</v>
      </c>
      <c r="H177" s="72">
        <v>127719</v>
      </c>
      <c r="I177" s="15"/>
      <c r="J177" s="16" t="s">
        <v>269</v>
      </c>
      <c r="K177" s="17"/>
      <c r="L177" s="83">
        <f t="shared" si="19"/>
        <v>1955384.3199999998</v>
      </c>
      <c r="M177" s="16" t="s">
        <v>269</v>
      </c>
      <c r="N177" s="17"/>
      <c r="O177" s="71">
        <v>45553.25</v>
      </c>
    </row>
    <row r="178" spans="1:182" x14ac:dyDescent="0.25">
      <c r="A178" s="47">
        <f t="shared" si="20"/>
        <v>151</v>
      </c>
      <c r="B178" s="33" t="s">
        <v>175</v>
      </c>
      <c r="C178" s="11">
        <v>1950</v>
      </c>
      <c r="D178" s="11">
        <v>2021</v>
      </c>
      <c r="E178" s="29">
        <v>1977649.77</v>
      </c>
      <c r="F178" s="13" t="s">
        <v>259</v>
      </c>
      <c r="G178" s="14" t="s">
        <v>270</v>
      </c>
      <c r="H178" s="72">
        <v>118659</v>
      </c>
      <c r="I178" s="15"/>
      <c r="J178" s="16" t="s">
        <v>269</v>
      </c>
      <c r="K178" s="17"/>
      <c r="L178" s="83">
        <f t="shared" si="19"/>
        <v>1816669.06</v>
      </c>
      <c r="M178" s="16" t="s">
        <v>269</v>
      </c>
      <c r="N178" s="17"/>
      <c r="O178" s="71">
        <v>42321.71</v>
      </c>
    </row>
    <row r="179" spans="1:182" x14ac:dyDescent="0.25">
      <c r="A179" s="47">
        <f t="shared" si="20"/>
        <v>152</v>
      </c>
      <c r="B179" s="33" t="s">
        <v>176</v>
      </c>
      <c r="C179" s="11">
        <v>1972</v>
      </c>
      <c r="D179" s="11">
        <v>2021</v>
      </c>
      <c r="E179" s="29">
        <v>1731185.0999999999</v>
      </c>
      <c r="F179" s="13" t="s">
        <v>259</v>
      </c>
      <c r="G179" s="14" t="s">
        <v>270</v>
      </c>
      <c r="H179" s="72">
        <v>103871</v>
      </c>
      <c r="I179" s="15"/>
      <c r="J179" s="16" t="s">
        <v>269</v>
      </c>
      <c r="K179" s="17"/>
      <c r="L179" s="83">
        <f t="shared" si="19"/>
        <v>1590266.7399999998</v>
      </c>
      <c r="M179" s="16" t="s">
        <v>269</v>
      </c>
      <c r="N179" s="17"/>
      <c r="O179" s="71">
        <v>37047.360000000001</v>
      </c>
    </row>
    <row r="180" spans="1:182" x14ac:dyDescent="0.25">
      <c r="A180" s="47">
        <f t="shared" si="20"/>
        <v>153</v>
      </c>
      <c r="B180" s="39" t="s">
        <v>177</v>
      </c>
      <c r="C180" s="40">
        <v>1963</v>
      </c>
      <c r="D180" s="11">
        <v>2021</v>
      </c>
      <c r="E180" s="29">
        <v>1826103.6600000001</v>
      </c>
      <c r="F180" s="63" t="s">
        <v>268</v>
      </c>
      <c r="G180" s="13"/>
      <c r="H180" s="72">
        <v>109566.21960000001</v>
      </c>
      <c r="I180" s="15"/>
      <c r="J180" s="16" t="s">
        <v>269</v>
      </c>
      <c r="K180" s="17"/>
      <c r="L180" s="83">
        <f t="shared" si="19"/>
        <v>1677458.8204000001</v>
      </c>
      <c r="M180" s="16" t="s">
        <v>269</v>
      </c>
      <c r="N180" s="17"/>
      <c r="O180" s="71">
        <v>39078.620000000003</v>
      </c>
    </row>
    <row r="181" spans="1:182" x14ac:dyDescent="0.25">
      <c r="A181" s="47">
        <f t="shared" si="20"/>
        <v>154</v>
      </c>
      <c r="B181" s="39" t="s">
        <v>161</v>
      </c>
      <c r="C181" s="40">
        <v>1956</v>
      </c>
      <c r="D181" s="11">
        <v>2021</v>
      </c>
      <c r="E181" s="29">
        <v>2075804.1899999997</v>
      </c>
      <c r="F181" s="13" t="s">
        <v>259</v>
      </c>
      <c r="G181" s="14" t="s">
        <v>270</v>
      </c>
      <c r="H181" s="72">
        <v>124548</v>
      </c>
      <c r="I181" s="15"/>
      <c r="J181" s="16" t="s">
        <v>269</v>
      </c>
      <c r="K181" s="17"/>
      <c r="L181" s="83">
        <f t="shared" si="19"/>
        <v>1906833.9799999997</v>
      </c>
      <c r="M181" s="16" t="s">
        <v>269</v>
      </c>
      <c r="N181" s="17"/>
      <c r="O181" s="71">
        <v>44422.21</v>
      </c>
    </row>
    <row r="182" spans="1:182" x14ac:dyDescent="0.25">
      <c r="A182" s="47">
        <f t="shared" si="20"/>
        <v>155</v>
      </c>
      <c r="B182" s="39" t="s">
        <v>178</v>
      </c>
      <c r="C182" s="40">
        <v>1952</v>
      </c>
      <c r="D182" s="11">
        <v>2021</v>
      </c>
      <c r="E182" s="29">
        <v>2526667.3499999996</v>
      </c>
      <c r="F182" s="63" t="s">
        <v>268</v>
      </c>
      <c r="G182" s="13"/>
      <c r="H182" s="72">
        <v>151600.04099999997</v>
      </c>
      <c r="I182" s="15"/>
      <c r="J182" s="16" t="s">
        <v>269</v>
      </c>
      <c r="K182" s="17"/>
      <c r="L182" s="83">
        <f t="shared" si="19"/>
        <v>2320996.6289999997</v>
      </c>
      <c r="M182" s="16" t="s">
        <v>269</v>
      </c>
      <c r="N182" s="17"/>
      <c r="O182" s="71">
        <v>54070.68</v>
      </c>
    </row>
    <row r="183" spans="1:182" x14ac:dyDescent="0.25">
      <c r="A183" s="47">
        <f t="shared" si="20"/>
        <v>156</v>
      </c>
      <c r="B183" s="39" t="s">
        <v>179</v>
      </c>
      <c r="C183" s="40">
        <v>1947</v>
      </c>
      <c r="D183" s="11">
        <v>2021</v>
      </c>
      <c r="E183" s="29">
        <v>2658258.9899999998</v>
      </c>
      <c r="F183" s="63" t="s">
        <v>268</v>
      </c>
      <c r="G183" s="13"/>
      <c r="H183" s="72">
        <v>159495.53939999998</v>
      </c>
      <c r="I183" s="15"/>
      <c r="J183" s="16" t="s">
        <v>269</v>
      </c>
      <c r="K183" s="17"/>
      <c r="L183" s="83">
        <f t="shared" si="19"/>
        <v>2441876.7105999999</v>
      </c>
      <c r="M183" s="16" t="s">
        <v>269</v>
      </c>
      <c r="N183" s="17"/>
      <c r="O183" s="71">
        <v>56886.74</v>
      </c>
    </row>
    <row r="184" spans="1:182" x14ac:dyDescent="0.25">
      <c r="A184" s="47">
        <f t="shared" si="20"/>
        <v>157</v>
      </c>
      <c r="B184" s="39" t="s">
        <v>180</v>
      </c>
      <c r="C184" s="40">
        <v>1963</v>
      </c>
      <c r="D184" s="11">
        <v>2021</v>
      </c>
      <c r="E184" s="29">
        <v>1654603.08</v>
      </c>
      <c r="F184" s="63" t="s">
        <v>268</v>
      </c>
      <c r="G184" s="13"/>
      <c r="H184" s="72">
        <v>99276.184800000003</v>
      </c>
      <c r="I184" s="15"/>
      <c r="J184" s="16" t="s">
        <v>269</v>
      </c>
      <c r="K184" s="17"/>
      <c r="L184" s="83">
        <f t="shared" si="19"/>
        <v>1519918.3852000001</v>
      </c>
      <c r="M184" s="16" t="s">
        <v>269</v>
      </c>
      <c r="N184" s="17"/>
      <c r="O184" s="71">
        <v>35408.51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</row>
    <row r="185" spans="1:182" x14ac:dyDescent="0.25">
      <c r="A185" s="47">
        <f t="shared" si="20"/>
        <v>158</v>
      </c>
      <c r="B185" s="39" t="s">
        <v>181</v>
      </c>
      <c r="C185" s="40">
        <v>1960</v>
      </c>
      <c r="D185" s="11">
        <v>2021</v>
      </c>
      <c r="E185" s="29">
        <v>765820.2</v>
      </c>
      <c r="F185" s="63" t="s">
        <v>268</v>
      </c>
      <c r="G185" s="13"/>
      <c r="H185" s="72">
        <v>45949.211999999992</v>
      </c>
      <c r="I185" s="15"/>
      <c r="J185" s="16" t="s">
        <v>269</v>
      </c>
      <c r="K185" s="17"/>
      <c r="L185" s="83">
        <f t="shared" si="19"/>
        <v>703482.43799999997</v>
      </c>
      <c r="M185" s="16" t="s">
        <v>269</v>
      </c>
      <c r="N185" s="17"/>
      <c r="O185" s="71">
        <v>16388.55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</row>
    <row r="186" spans="1:182" s="4" customFormat="1" x14ac:dyDescent="0.25">
      <c r="A186" s="91" t="s">
        <v>182</v>
      </c>
      <c r="B186" s="91"/>
      <c r="C186" s="43">
        <v>15</v>
      </c>
      <c r="D186" s="43"/>
      <c r="E186" s="51"/>
      <c r="F186" s="64"/>
      <c r="G186" s="43">
        <v>10</v>
      </c>
      <c r="H186" s="78"/>
      <c r="I186" s="24"/>
      <c r="J186" s="22"/>
      <c r="K186" s="26"/>
      <c r="L186" s="84"/>
      <c r="M186" s="46"/>
      <c r="N186" s="26"/>
      <c r="O186" s="74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</row>
    <row r="187" spans="1:182" x14ac:dyDescent="0.25">
      <c r="A187" s="47">
        <f>A185+1</f>
        <v>159</v>
      </c>
      <c r="B187" s="33" t="s">
        <v>183</v>
      </c>
      <c r="C187" s="11">
        <v>1960</v>
      </c>
      <c r="D187" s="11">
        <v>2020</v>
      </c>
      <c r="E187" s="29">
        <v>4453224.62</v>
      </c>
      <c r="F187" s="13" t="s">
        <v>258</v>
      </c>
      <c r="G187" s="14" t="s">
        <v>270</v>
      </c>
      <c r="H187" s="72">
        <v>284248</v>
      </c>
      <c r="I187" s="15"/>
      <c r="J187" s="16" t="s">
        <v>269</v>
      </c>
      <c r="K187" s="17"/>
      <c r="L187" s="83">
        <f t="shared" si="19"/>
        <v>4073677.6100000003</v>
      </c>
      <c r="M187" s="16" t="s">
        <v>269</v>
      </c>
      <c r="N187" s="17"/>
      <c r="O187" s="71">
        <v>95299.01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</row>
    <row r="188" spans="1:182" x14ac:dyDescent="0.25">
      <c r="A188" s="47">
        <f>A187+1</f>
        <v>160</v>
      </c>
      <c r="B188" s="33" t="s">
        <v>184</v>
      </c>
      <c r="C188" s="11">
        <v>1939</v>
      </c>
      <c r="D188" s="11">
        <v>2020</v>
      </c>
      <c r="E188" s="29">
        <v>856963.58999999985</v>
      </c>
      <c r="F188" s="13" t="s">
        <v>258</v>
      </c>
      <c r="G188" s="14" t="s">
        <v>270</v>
      </c>
      <c r="H188" s="72">
        <v>51418</v>
      </c>
      <c r="I188" s="15"/>
      <c r="J188" s="16" t="s">
        <v>269</v>
      </c>
      <c r="K188" s="17"/>
      <c r="L188" s="83">
        <f t="shared" si="19"/>
        <v>787206.56999999983</v>
      </c>
      <c r="M188" s="16" t="s">
        <v>269</v>
      </c>
      <c r="N188" s="17"/>
      <c r="O188" s="71">
        <v>18339.02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</row>
    <row r="189" spans="1:182" s="4" customFormat="1" x14ac:dyDescent="0.25">
      <c r="A189" s="91" t="s">
        <v>185</v>
      </c>
      <c r="B189" s="91"/>
      <c r="C189" s="43">
        <v>2</v>
      </c>
      <c r="D189" s="51"/>
      <c r="E189" s="51"/>
      <c r="F189" s="64"/>
      <c r="G189" s="43">
        <v>2</v>
      </c>
      <c r="H189" s="78"/>
      <c r="I189" s="24"/>
      <c r="J189" s="22"/>
      <c r="K189" s="26"/>
      <c r="L189" s="84"/>
      <c r="M189" s="46"/>
      <c r="N189" s="26"/>
      <c r="O189" s="2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</row>
    <row r="190" spans="1:182" x14ac:dyDescent="0.25">
      <c r="A190" s="47">
        <f>A188+1</f>
        <v>161</v>
      </c>
      <c r="B190" s="33" t="s">
        <v>186</v>
      </c>
      <c r="C190" s="11">
        <v>1964</v>
      </c>
      <c r="D190" s="11">
        <v>2021</v>
      </c>
      <c r="E190" s="29">
        <v>2918206.41</v>
      </c>
      <c r="F190" s="13" t="s">
        <v>258</v>
      </c>
      <c r="G190" s="14" t="s">
        <v>270</v>
      </c>
      <c r="H190" s="72">
        <v>175092</v>
      </c>
      <c r="I190" s="15"/>
      <c r="J190" s="16" t="s">
        <v>269</v>
      </c>
      <c r="K190" s="17"/>
      <c r="L190" s="83">
        <f t="shared" si="19"/>
        <v>2680664.79</v>
      </c>
      <c r="M190" s="16" t="s">
        <v>269</v>
      </c>
      <c r="N190" s="17"/>
      <c r="O190" s="71">
        <v>62449.62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</row>
    <row r="191" spans="1:182" x14ac:dyDescent="0.25">
      <c r="A191" s="47">
        <f>A190+1</f>
        <v>162</v>
      </c>
      <c r="B191" s="33" t="s">
        <v>187</v>
      </c>
      <c r="C191" s="11">
        <v>1967</v>
      </c>
      <c r="D191" s="11">
        <v>2021</v>
      </c>
      <c r="E191" s="29">
        <v>2829759.5700000003</v>
      </c>
      <c r="F191" s="13" t="s">
        <v>258</v>
      </c>
      <c r="G191" s="14" t="s">
        <v>270</v>
      </c>
      <c r="H191" s="72">
        <v>169785</v>
      </c>
      <c r="I191" s="15"/>
      <c r="J191" s="16" t="s">
        <v>269</v>
      </c>
      <c r="K191" s="17"/>
      <c r="L191" s="83">
        <f t="shared" si="19"/>
        <v>2599417.7200000002</v>
      </c>
      <c r="M191" s="16" t="s">
        <v>269</v>
      </c>
      <c r="N191" s="17"/>
      <c r="O191" s="71">
        <v>60556.85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</row>
    <row r="192" spans="1:182" x14ac:dyDescent="0.25">
      <c r="A192" s="47">
        <f>A191+1</f>
        <v>163</v>
      </c>
      <c r="B192" s="33" t="s">
        <v>188</v>
      </c>
      <c r="C192" s="11">
        <v>1968</v>
      </c>
      <c r="D192" s="11">
        <v>2021</v>
      </c>
      <c r="E192" s="29">
        <v>1768936.8</v>
      </c>
      <c r="F192" s="13" t="s">
        <v>258</v>
      </c>
      <c r="G192" s="14" t="s">
        <v>270</v>
      </c>
      <c r="H192" s="72">
        <v>106136</v>
      </c>
      <c r="I192" s="15"/>
      <c r="J192" s="16" t="s">
        <v>269</v>
      </c>
      <c r="K192" s="17"/>
      <c r="L192" s="83">
        <f t="shared" si="19"/>
        <v>1624945.55</v>
      </c>
      <c r="M192" s="16" t="s">
        <v>269</v>
      </c>
      <c r="N192" s="17"/>
      <c r="O192" s="71">
        <v>37855.25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</row>
    <row r="193" spans="1:182" s="4" customFormat="1" x14ac:dyDescent="0.25">
      <c r="A193" s="91" t="s">
        <v>189</v>
      </c>
      <c r="B193" s="91"/>
      <c r="C193" s="43">
        <v>3</v>
      </c>
      <c r="D193" s="51"/>
      <c r="E193" s="51"/>
      <c r="F193" s="64"/>
      <c r="G193" s="43">
        <v>3</v>
      </c>
      <c r="H193" s="78"/>
      <c r="I193" s="24"/>
      <c r="J193" s="22"/>
      <c r="K193" s="26"/>
      <c r="L193" s="84"/>
      <c r="M193" s="46"/>
      <c r="N193" s="26"/>
      <c r="O193" s="2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</row>
    <row r="194" spans="1:182" x14ac:dyDescent="0.25">
      <c r="A194" s="47">
        <f>A192+1</f>
        <v>164</v>
      </c>
      <c r="B194" s="33" t="s">
        <v>190</v>
      </c>
      <c r="C194" s="11">
        <v>1971</v>
      </c>
      <c r="D194" s="11">
        <v>2020</v>
      </c>
      <c r="E194" s="29">
        <v>5038083.01</v>
      </c>
      <c r="F194" s="13" t="s">
        <v>259</v>
      </c>
      <c r="G194" s="14" t="s">
        <v>270</v>
      </c>
      <c r="H194" s="72">
        <v>321579</v>
      </c>
      <c r="I194" s="15"/>
      <c r="J194" s="16" t="s">
        <v>269</v>
      </c>
      <c r="K194" s="17"/>
      <c r="L194" s="83">
        <f t="shared" si="19"/>
        <v>4608689.0299999993</v>
      </c>
      <c r="M194" s="16" t="s">
        <v>269</v>
      </c>
      <c r="N194" s="17"/>
      <c r="O194" s="71">
        <v>107814.98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</row>
    <row r="195" spans="1:182" x14ac:dyDescent="0.25">
      <c r="A195" s="47">
        <f>A194+1</f>
        <v>165</v>
      </c>
      <c r="B195" s="33" t="s">
        <v>191</v>
      </c>
      <c r="C195" s="11">
        <v>1970</v>
      </c>
      <c r="D195" s="11">
        <v>2020</v>
      </c>
      <c r="E195" s="29">
        <v>4979783.5999999996</v>
      </c>
      <c r="F195" s="13" t="s">
        <v>259</v>
      </c>
      <c r="G195" s="14" t="s">
        <v>270</v>
      </c>
      <c r="H195" s="72">
        <v>317858</v>
      </c>
      <c r="I195" s="15"/>
      <c r="J195" s="16" t="s">
        <v>269</v>
      </c>
      <c r="K195" s="17"/>
      <c r="L195" s="83">
        <f t="shared" si="19"/>
        <v>4555358.2299999995</v>
      </c>
      <c r="M195" s="16" t="s">
        <v>269</v>
      </c>
      <c r="N195" s="17"/>
      <c r="O195" s="71">
        <v>106567.37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</row>
    <row r="196" spans="1:182" s="4" customFormat="1" x14ac:dyDescent="0.25">
      <c r="A196" s="91" t="s">
        <v>192</v>
      </c>
      <c r="B196" s="91"/>
      <c r="C196" s="43">
        <v>2</v>
      </c>
      <c r="D196" s="51"/>
      <c r="E196" s="51"/>
      <c r="F196" s="64"/>
      <c r="G196" s="43">
        <v>2</v>
      </c>
      <c r="H196" s="78"/>
      <c r="I196" s="24"/>
      <c r="J196" s="22"/>
      <c r="K196" s="26"/>
      <c r="L196" s="84"/>
      <c r="M196" s="46"/>
      <c r="N196" s="26"/>
      <c r="O196" s="2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</row>
    <row r="197" spans="1:182" x14ac:dyDescent="0.25">
      <c r="A197" s="47">
        <f>A195+1</f>
        <v>166</v>
      </c>
      <c r="B197" s="33" t="s">
        <v>193</v>
      </c>
      <c r="C197" s="11">
        <v>1975</v>
      </c>
      <c r="D197" s="11">
        <v>2021</v>
      </c>
      <c r="E197" s="29">
        <v>1759768.53</v>
      </c>
      <c r="F197" s="13" t="s">
        <v>259</v>
      </c>
      <c r="G197" s="14" t="s">
        <v>270</v>
      </c>
      <c r="H197" s="72">
        <v>105586</v>
      </c>
      <c r="I197" s="25" t="s">
        <v>267</v>
      </c>
      <c r="J197" s="23"/>
      <c r="K197" s="27"/>
      <c r="L197" s="97"/>
      <c r="M197" s="58"/>
      <c r="N197" s="27"/>
      <c r="O197" s="9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</row>
    <row r="198" spans="1:182" x14ac:dyDescent="0.25">
      <c r="A198" s="47">
        <f>A197+1</f>
        <v>167</v>
      </c>
      <c r="B198" s="33" t="s">
        <v>194</v>
      </c>
      <c r="C198" s="11">
        <v>1975</v>
      </c>
      <c r="D198" s="11">
        <v>2021</v>
      </c>
      <c r="E198" s="29">
        <v>1779723</v>
      </c>
      <c r="F198" s="13" t="s">
        <v>259</v>
      </c>
      <c r="G198" s="14" t="s">
        <v>270</v>
      </c>
      <c r="H198" s="72">
        <v>105586</v>
      </c>
      <c r="I198" s="15"/>
      <c r="J198" s="16" t="s">
        <v>269</v>
      </c>
      <c r="K198" s="17"/>
      <c r="L198" s="83">
        <f t="shared" si="19"/>
        <v>1636050.93</v>
      </c>
      <c r="M198" s="16" t="s">
        <v>269</v>
      </c>
      <c r="N198" s="17"/>
      <c r="O198" s="71">
        <v>38086.07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</row>
    <row r="199" spans="1:182" s="4" customFormat="1" x14ac:dyDescent="0.25">
      <c r="A199" s="91" t="s">
        <v>195</v>
      </c>
      <c r="B199" s="91"/>
      <c r="C199" s="43">
        <v>2</v>
      </c>
      <c r="D199" s="51"/>
      <c r="E199" s="51"/>
      <c r="F199" s="64"/>
      <c r="G199" s="43">
        <v>2</v>
      </c>
      <c r="H199" s="78"/>
      <c r="I199" s="24"/>
      <c r="J199" s="22"/>
      <c r="K199" s="26"/>
      <c r="L199" s="84"/>
      <c r="M199" s="46"/>
      <c r="N199" s="26"/>
      <c r="O199" s="26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</row>
    <row r="200" spans="1:182" x14ac:dyDescent="0.25">
      <c r="A200" s="47">
        <f>A198+1</f>
        <v>168</v>
      </c>
      <c r="B200" s="34" t="s">
        <v>196</v>
      </c>
      <c r="C200" s="11">
        <v>1917</v>
      </c>
      <c r="D200" s="11">
        <v>2020</v>
      </c>
      <c r="E200" s="29">
        <v>1510607.3099999998</v>
      </c>
      <c r="F200" s="63" t="s">
        <v>268</v>
      </c>
      <c r="G200" s="13"/>
      <c r="H200" s="72">
        <v>90636.438599999979</v>
      </c>
      <c r="I200" s="15"/>
      <c r="J200" s="16" t="s">
        <v>269</v>
      </c>
      <c r="K200" s="17"/>
      <c r="L200" s="83">
        <f t="shared" si="19"/>
        <v>1387643.8713999998</v>
      </c>
      <c r="M200" s="16" t="s">
        <v>269</v>
      </c>
      <c r="N200" s="17"/>
      <c r="O200" s="71">
        <v>32327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</row>
    <row r="201" spans="1:182" x14ac:dyDescent="0.25">
      <c r="A201" s="47">
        <f>A200+1</f>
        <v>169</v>
      </c>
      <c r="B201" s="34" t="s">
        <v>197</v>
      </c>
      <c r="C201" s="11">
        <v>1965</v>
      </c>
      <c r="D201" s="11">
        <v>2020</v>
      </c>
      <c r="E201" s="29">
        <v>1715005.8</v>
      </c>
      <c r="F201" s="13" t="s">
        <v>259</v>
      </c>
      <c r="G201" s="14" t="s">
        <v>270</v>
      </c>
      <c r="H201" s="72">
        <v>102900</v>
      </c>
      <c r="I201" s="25" t="s">
        <v>267</v>
      </c>
      <c r="J201" s="23"/>
      <c r="K201" s="27"/>
      <c r="L201" s="97"/>
      <c r="M201" s="58"/>
      <c r="N201" s="27"/>
      <c r="O201" s="98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</row>
    <row r="202" spans="1:182" s="4" customFormat="1" x14ac:dyDescent="0.25">
      <c r="A202" s="67" t="s">
        <v>198</v>
      </c>
      <c r="B202" s="68" t="s">
        <v>198</v>
      </c>
      <c r="C202" s="69">
        <v>2</v>
      </c>
      <c r="D202" s="51"/>
      <c r="E202" s="51"/>
      <c r="F202" s="64"/>
      <c r="G202" s="69">
        <v>1</v>
      </c>
      <c r="H202" s="78"/>
      <c r="I202" s="24"/>
      <c r="J202" s="22"/>
      <c r="K202" s="26"/>
      <c r="L202" s="84"/>
      <c r="M202" s="46"/>
      <c r="N202" s="26"/>
      <c r="O202" s="7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</row>
    <row r="203" spans="1:182" x14ac:dyDescent="0.25">
      <c r="A203" s="47">
        <f>A201+1</f>
        <v>170</v>
      </c>
      <c r="B203" s="33" t="s">
        <v>199</v>
      </c>
      <c r="C203" s="11">
        <v>1976</v>
      </c>
      <c r="D203" s="11">
        <v>2021</v>
      </c>
      <c r="E203" s="29">
        <v>2625361.0799999996</v>
      </c>
      <c r="F203" s="13" t="s">
        <v>259</v>
      </c>
      <c r="G203" s="14" t="s">
        <v>270</v>
      </c>
      <c r="H203" s="72">
        <v>157521</v>
      </c>
      <c r="I203" s="25" t="s">
        <v>267</v>
      </c>
      <c r="J203" s="23"/>
      <c r="K203" s="27"/>
      <c r="L203" s="97"/>
      <c r="M203" s="58"/>
      <c r="N203" s="27"/>
      <c r="O203" s="9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</row>
    <row r="204" spans="1:182" x14ac:dyDescent="0.25">
      <c r="A204" s="47">
        <f>A203+1</f>
        <v>171</v>
      </c>
      <c r="B204" s="33" t="s">
        <v>200</v>
      </c>
      <c r="C204" s="11">
        <v>1978</v>
      </c>
      <c r="D204" s="11">
        <v>2021</v>
      </c>
      <c r="E204" s="29">
        <v>2617810.7399999998</v>
      </c>
      <c r="F204" s="13" t="s">
        <v>259</v>
      </c>
      <c r="G204" s="14" t="s">
        <v>270</v>
      </c>
      <c r="H204" s="72">
        <v>157068</v>
      </c>
      <c r="I204" s="25" t="s">
        <v>267</v>
      </c>
      <c r="J204" s="23"/>
      <c r="K204" s="27"/>
      <c r="L204" s="97"/>
      <c r="M204" s="58"/>
      <c r="N204" s="27"/>
      <c r="O204" s="9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</row>
    <row r="205" spans="1:182" s="4" customFormat="1" x14ac:dyDescent="0.25">
      <c r="A205" s="91" t="s">
        <v>201</v>
      </c>
      <c r="B205" s="91"/>
      <c r="C205" s="43">
        <v>2</v>
      </c>
      <c r="D205" s="51"/>
      <c r="E205" s="51"/>
      <c r="F205" s="64"/>
      <c r="G205" s="43">
        <v>2</v>
      </c>
      <c r="H205" s="78"/>
      <c r="I205" s="24"/>
      <c r="J205" s="22"/>
      <c r="K205" s="26"/>
      <c r="L205" s="84"/>
      <c r="M205" s="46"/>
      <c r="N205" s="26"/>
      <c r="O205" s="26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</row>
    <row r="206" spans="1:182" x14ac:dyDescent="0.25">
      <c r="A206" s="47">
        <f>A204+1</f>
        <v>172</v>
      </c>
      <c r="B206" s="33" t="s">
        <v>202</v>
      </c>
      <c r="C206" s="11">
        <v>1938</v>
      </c>
      <c r="D206" s="11">
        <v>2020</v>
      </c>
      <c r="E206" s="29">
        <v>750180.20999999985</v>
      </c>
      <c r="F206" s="13" t="s">
        <v>258</v>
      </c>
      <c r="G206" s="14" t="s">
        <v>270</v>
      </c>
      <c r="H206" s="76">
        <v>44784.95</v>
      </c>
      <c r="I206" s="25" t="s">
        <v>267</v>
      </c>
      <c r="J206" s="23"/>
      <c r="K206" s="27"/>
      <c r="L206" s="97"/>
      <c r="M206" s="58"/>
      <c r="N206" s="27"/>
      <c r="O206" s="9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</row>
    <row r="207" spans="1:182" x14ac:dyDescent="0.25">
      <c r="A207" s="47">
        <f>A206+1</f>
        <v>173</v>
      </c>
      <c r="B207" s="33" t="s">
        <v>203</v>
      </c>
      <c r="C207" s="11">
        <v>1938</v>
      </c>
      <c r="D207" s="11">
        <v>2020</v>
      </c>
      <c r="E207" s="29">
        <v>2896094.6999999997</v>
      </c>
      <c r="F207" s="13" t="s">
        <v>258</v>
      </c>
      <c r="G207" s="14" t="s">
        <v>270</v>
      </c>
      <c r="H207" s="76">
        <v>172896.17</v>
      </c>
      <c r="I207" s="25" t="s">
        <v>267</v>
      </c>
      <c r="J207" s="23"/>
      <c r="K207" s="27"/>
      <c r="L207" s="97"/>
      <c r="M207" s="58"/>
      <c r="N207" s="27"/>
      <c r="O207" s="98"/>
    </row>
    <row r="208" spans="1:182" x14ac:dyDescent="0.25">
      <c r="A208" s="47">
        <f t="shared" ref="A208:A229" si="21">A207+1</f>
        <v>174</v>
      </c>
      <c r="B208" s="33" t="s">
        <v>204</v>
      </c>
      <c r="C208" s="11">
        <v>1938</v>
      </c>
      <c r="D208" s="11">
        <v>2020</v>
      </c>
      <c r="E208" s="29">
        <v>1826103.6600000001</v>
      </c>
      <c r="F208" s="13" t="s">
        <v>258</v>
      </c>
      <c r="G208" s="14" t="s">
        <v>270</v>
      </c>
      <c r="H208" s="76">
        <v>109018.17</v>
      </c>
      <c r="I208" s="25" t="s">
        <v>267</v>
      </c>
      <c r="J208" s="23"/>
      <c r="K208" s="27"/>
      <c r="L208" s="97"/>
      <c r="M208" s="58"/>
      <c r="N208" s="27"/>
      <c r="O208" s="98"/>
    </row>
    <row r="209" spans="1:15" x14ac:dyDescent="0.25">
      <c r="A209" s="47">
        <f t="shared" si="21"/>
        <v>175</v>
      </c>
      <c r="B209" s="33" t="s">
        <v>205</v>
      </c>
      <c r="C209" s="11">
        <v>1958</v>
      </c>
      <c r="D209" s="11">
        <v>2020</v>
      </c>
      <c r="E209" s="29">
        <v>2924138.8200000003</v>
      </c>
      <c r="F209" s="13" t="s">
        <v>258</v>
      </c>
      <c r="G209" s="14" t="s">
        <v>270</v>
      </c>
      <c r="H209" s="76">
        <v>174570.76</v>
      </c>
      <c r="I209" s="25" t="s">
        <v>267</v>
      </c>
      <c r="J209" s="23"/>
      <c r="K209" s="27"/>
      <c r="L209" s="97"/>
      <c r="M209" s="58"/>
      <c r="N209" s="27"/>
      <c r="O209" s="98"/>
    </row>
    <row r="210" spans="1:15" x14ac:dyDescent="0.25">
      <c r="A210" s="47">
        <f t="shared" si="21"/>
        <v>176</v>
      </c>
      <c r="B210" s="33" t="s">
        <v>206</v>
      </c>
      <c r="C210" s="11">
        <v>1936</v>
      </c>
      <c r="D210" s="11">
        <v>2020</v>
      </c>
      <c r="E210" s="29">
        <v>2887465.7399999998</v>
      </c>
      <c r="F210" s="13" t="s">
        <v>258</v>
      </c>
      <c r="G210" s="14" t="s">
        <v>270</v>
      </c>
      <c r="H210" s="76">
        <v>172380.77</v>
      </c>
      <c r="I210" s="25" t="s">
        <v>267</v>
      </c>
      <c r="J210" s="23"/>
      <c r="K210" s="27"/>
      <c r="L210" s="97"/>
      <c r="M210" s="58"/>
      <c r="N210" s="27"/>
      <c r="O210" s="98"/>
    </row>
    <row r="211" spans="1:15" x14ac:dyDescent="0.25">
      <c r="A211" s="47">
        <f t="shared" si="21"/>
        <v>177</v>
      </c>
      <c r="B211" s="33" t="s">
        <v>207</v>
      </c>
      <c r="C211" s="11">
        <v>1959</v>
      </c>
      <c r="D211" s="11">
        <v>2020</v>
      </c>
      <c r="E211" s="29">
        <v>1329595.8</v>
      </c>
      <c r="F211" s="13" t="s">
        <v>258</v>
      </c>
      <c r="G211" s="14" t="s">
        <v>270</v>
      </c>
      <c r="H211" s="76">
        <v>52917.09</v>
      </c>
      <c r="I211" s="25" t="s">
        <v>267</v>
      </c>
      <c r="J211" s="23"/>
      <c r="K211" s="27"/>
      <c r="L211" s="97"/>
      <c r="M211" s="58"/>
      <c r="N211" s="27"/>
      <c r="O211" s="98"/>
    </row>
    <row r="212" spans="1:15" x14ac:dyDescent="0.25">
      <c r="A212" s="47">
        <f t="shared" si="21"/>
        <v>178</v>
      </c>
      <c r="B212" s="39" t="s">
        <v>208</v>
      </c>
      <c r="C212" s="40">
        <v>1964</v>
      </c>
      <c r="D212" s="11">
        <v>2020</v>
      </c>
      <c r="E212" s="29">
        <v>116814.55</v>
      </c>
      <c r="F212" s="63" t="s">
        <v>268</v>
      </c>
      <c r="G212" s="13"/>
      <c r="H212" s="76">
        <v>116814.55</v>
      </c>
      <c r="I212" s="15"/>
      <c r="J212" s="16" t="s">
        <v>269</v>
      </c>
      <c r="K212" s="17"/>
      <c r="L212" s="83" t="s">
        <v>282</v>
      </c>
      <c r="M212" s="16" t="s">
        <v>269</v>
      </c>
      <c r="N212" s="17"/>
      <c r="O212" s="83" t="s">
        <v>282</v>
      </c>
    </row>
    <row r="213" spans="1:15" x14ac:dyDescent="0.25">
      <c r="A213" s="47">
        <f t="shared" si="21"/>
        <v>179</v>
      </c>
      <c r="B213" s="39" t="s">
        <v>209</v>
      </c>
      <c r="C213" s="40">
        <v>1963</v>
      </c>
      <c r="D213" s="11">
        <v>2020</v>
      </c>
      <c r="E213" s="29">
        <v>151049.94</v>
      </c>
      <c r="F213" s="63" t="s">
        <v>268</v>
      </c>
      <c r="G213" s="13"/>
      <c r="H213" s="76">
        <v>151049.94</v>
      </c>
      <c r="I213" s="15"/>
      <c r="J213" s="16" t="s">
        <v>269</v>
      </c>
      <c r="K213" s="17"/>
      <c r="L213" s="83" t="s">
        <v>282</v>
      </c>
      <c r="M213" s="16" t="s">
        <v>269</v>
      </c>
      <c r="N213" s="17"/>
      <c r="O213" s="83" t="s">
        <v>282</v>
      </c>
    </row>
    <row r="214" spans="1:15" x14ac:dyDescent="0.25">
      <c r="A214" s="47">
        <f t="shared" si="21"/>
        <v>180</v>
      </c>
      <c r="B214" s="39" t="s">
        <v>210</v>
      </c>
      <c r="C214" s="40">
        <v>1970</v>
      </c>
      <c r="D214" s="11">
        <v>2020</v>
      </c>
      <c r="E214" s="29">
        <v>69247.399999999994</v>
      </c>
      <c r="F214" s="63" t="s">
        <v>268</v>
      </c>
      <c r="G214" s="13"/>
      <c r="H214" s="76">
        <v>69247.399999999994</v>
      </c>
      <c r="I214" s="15"/>
      <c r="J214" s="16" t="s">
        <v>269</v>
      </c>
      <c r="K214" s="17"/>
      <c r="L214" s="83" t="s">
        <v>282</v>
      </c>
      <c r="M214" s="16" t="s">
        <v>269</v>
      </c>
      <c r="N214" s="17"/>
      <c r="O214" s="83" t="s">
        <v>282</v>
      </c>
    </row>
    <row r="215" spans="1:15" x14ac:dyDescent="0.25">
      <c r="A215" s="47">
        <f t="shared" si="21"/>
        <v>181</v>
      </c>
      <c r="B215" s="39" t="s">
        <v>211</v>
      </c>
      <c r="C215" s="40">
        <v>1972</v>
      </c>
      <c r="D215" s="11">
        <v>2020</v>
      </c>
      <c r="E215" s="29">
        <v>124871.84</v>
      </c>
      <c r="F215" s="63" t="s">
        <v>268</v>
      </c>
      <c r="G215" s="13"/>
      <c r="H215" s="76">
        <v>124871.84</v>
      </c>
      <c r="I215" s="15"/>
      <c r="J215" s="16" t="s">
        <v>269</v>
      </c>
      <c r="K215" s="17"/>
      <c r="L215" s="83" t="s">
        <v>282</v>
      </c>
      <c r="M215" s="16" t="s">
        <v>269</v>
      </c>
      <c r="N215" s="17"/>
      <c r="O215" s="83" t="s">
        <v>282</v>
      </c>
    </row>
    <row r="216" spans="1:15" x14ac:dyDescent="0.25">
      <c r="A216" s="47">
        <f t="shared" si="21"/>
        <v>182</v>
      </c>
      <c r="B216" s="39" t="s">
        <v>212</v>
      </c>
      <c r="C216" s="40">
        <v>1972</v>
      </c>
      <c r="D216" s="11">
        <v>2020</v>
      </c>
      <c r="E216" s="29">
        <v>95522.59</v>
      </c>
      <c r="F216" s="63" t="s">
        <v>268</v>
      </c>
      <c r="G216" s="13"/>
      <c r="H216" s="76">
        <v>95522.59</v>
      </c>
      <c r="I216" s="15"/>
      <c r="J216" s="16" t="s">
        <v>269</v>
      </c>
      <c r="K216" s="17"/>
      <c r="L216" s="83" t="s">
        <v>282</v>
      </c>
      <c r="M216" s="16" t="s">
        <v>269</v>
      </c>
      <c r="N216" s="17"/>
      <c r="O216" s="83" t="s">
        <v>282</v>
      </c>
    </row>
    <row r="217" spans="1:15" x14ac:dyDescent="0.25">
      <c r="A217" s="47">
        <f t="shared" si="21"/>
        <v>183</v>
      </c>
      <c r="B217" s="39" t="s">
        <v>213</v>
      </c>
      <c r="C217" s="40">
        <v>1958</v>
      </c>
      <c r="D217" s="11">
        <v>2020</v>
      </c>
      <c r="E217" s="29">
        <v>452438</v>
      </c>
      <c r="F217" s="63" t="s">
        <v>268</v>
      </c>
      <c r="G217" s="13"/>
      <c r="H217" s="76">
        <v>452438</v>
      </c>
      <c r="I217" s="15"/>
      <c r="J217" s="16" t="s">
        <v>269</v>
      </c>
      <c r="K217" s="17"/>
      <c r="L217" s="83" t="s">
        <v>282</v>
      </c>
      <c r="M217" s="16" t="s">
        <v>269</v>
      </c>
      <c r="N217" s="17"/>
      <c r="O217" s="83" t="s">
        <v>282</v>
      </c>
    </row>
    <row r="218" spans="1:15" x14ac:dyDescent="0.25">
      <c r="A218" s="47">
        <f t="shared" si="21"/>
        <v>184</v>
      </c>
      <c r="B218" s="39" t="s">
        <v>214</v>
      </c>
      <c r="C218" s="40">
        <v>1954</v>
      </c>
      <c r="D218" s="11">
        <v>2020</v>
      </c>
      <c r="E218" s="29">
        <v>127654.68</v>
      </c>
      <c r="F218" s="63" t="s">
        <v>268</v>
      </c>
      <c r="G218" s="13"/>
      <c r="H218" s="76">
        <v>127654.68</v>
      </c>
      <c r="I218" s="15"/>
      <c r="J218" s="16" t="s">
        <v>269</v>
      </c>
      <c r="K218" s="17"/>
      <c r="L218" s="83" t="s">
        <v>282</v>
      </c>
      <c r="M218" s="16" t="s">
        <v>269</v>
      </c>
      <c r="N218" s="17"/>
      <c r="O218" s="83" t="s">
        <v>282</v>
      </c>
    </row>
    <row r="219" spans="1:15" x14ac:dyDescent="0.25">
      <c r="A219" s="47">
        <f t="shared" si="21"/>
        <v>185</v>
      </c>
      <c r="B219" s="39" t="s">
        <v>215</v>
      </c>
      <c r="C219" s="40">
        <v>1953</v>
      </c>
      <c r="D219" s="11">
        <v>2020</v>
      </c>
      <c r="E219" s="29">
        <v>167682.26999999999</v>
      </c>
      <c r="F219" s="63" t="s">
        <v>268</v>
      </c>
      <c r="G219" s="13"/>
      <c r="H219" s="76">
        <v>167682.26999999999</v>
      </c>
      <c r="I219" s="15"/>
      <c r="J219" s="16" t="s">
        <v>269</v>
      </c>
      <c r="K219" s="17"/>
      <c r="L219" s="83" t="s">
        <v>282</v>
      </c>
      <c r="M219" s="16" t="s">
        <v>269</v>
      </c>
      <c r="N219" s="17"/>
      <c r="O219" s="83" t="s">
        <v>282</v>
      </c>
    </row>
    <row r="220" spans="1:15" x14ac:dyDescent="0.25">
      <c r="A220" s="47">
        <f t="shared" si="21"/>
        <v>186</v>
      </c>
      <c r="B220" s="39" t="s">
        <v>216</v>
      </c>
      <c r="C220" s="40">
        <v>1953</v>
      </c>
      <c r="D220" s="11">
        <v>2020</v>
      </c>
      <c r="E220" s="29">
        <v>164672.92000000001</v>
      </c>
      <c r="F220" s="63" t="s">
        <v>268</v>
      </c>
      <c r="G220" s="13"/>
      <c r="H220" s="76">
        <v>164672.92000000001</v>
      </c>
      <c r="I220" s="15"/>
      <c r="J220" s="16" t="s">
        <v>269</v>
      </c>
      <c r="K220" s="17"/>
      <c r="L220" s="83" t="s">
        <v>282</v>
      </c>
      <c r="M220" s="16" t="s">
        <v>269</v>
      </c>
      <c r="N220" s="17"/>
      <c r="O220" s="83" t="s">
        <v>282</v>
      </c>
    </row>
    <row r="221" spans="1:15" x14ac:dyDescent="0.25">
      <c r="A221" s="47">
        <f t="shared" si="21"/>
        <v>187</v>
      </c>
      <c r="B221" s="39" t="s">
        <v>217</v>
      </c>
      <c r="C221" s="40">
        <v>1959</v>
      </c>
      <c r="D221" s="11">
        <v>2020</v>
      </c>
      <c r="E221" s="29">
        <v>251426.32</v>
      </c>
      <c r="F221" s="63" t="s">
        <v>268</v>
      </c>
      <c r="G221" s="13"/>
      <c r="H221" s="76">
        <v>251426.32</v>
      </c>
      <c r="I221" s="15"/>
      <c r="J221" s="16" t="s">
        <v>269</v>
      </c>
      <c r="K221" s="17"/>
      <c r="L221" s="83" t="s">
        <v>282</v>
      </c>
      <c r="M221" s="16" t="s">
        <v>269</v>
      </c>
      <c r="N221" s="17"/>
      <c r="O221" s="83" t="s">
        <v>282</v>
      </c>
    </row>
    <row r="222" spans="1:15" x14ac:dyDescent="0.25">
      <c r="A222" s="47">
        <f t="shared" si="21"/>
        <v>188</v>
      </c>
      <c r="B222" s="39" t="s">
        <v>218</v>
      </c>
      <c r="C222" s="40">
        <v>1969</v>
      </c>
      <c r="D222" s="11">
        <v>2020</v>
      </c>
      <c r="E222" s="29">
        <v>129013.74</v>
      </c>
      <c r="F222" s="63" t="s">
        <v>268</v>
      </c>
      <c r="G222" s="13"/>
      <c r="H222" s="76">
        <v>129013.74</v>
      </c>
      <c r="I222" s="15"/>
      <c r="J222" s="16" t="s">
        <v>269</v>
      </c>
      <c r="K222" s="17"/>
      <c r="L222" s="83" t="s">
        <v>282</v>
      </c>
      <c r="M222" s="16" t="s">
        <v>269</v>
      </c>
      <c r="N222" s="17"/>
      <c r="O222" s="83" t="s">
        <v>282</v>
      </c>
    </row>
    <row r="223" spans="1:15" x14ac:dyDescent="0.25">
      <c r="A223" s="47">
        <f t="shared" si="21"/>
        <v>189</v>
      </c>
      <c r="B223" s="39" t="s">
        <v>219</v>
      </c>
      <c r="C223" s="40">
        <v>1938</v>
      </c>
      <c r="D223" s="11">
        <v>2020</v>
      </c>
      <c r="E223" s="29">
        <v>167941.13</v>
      </c>
      <c r="F223" s="63" t="s">
        <v>268</v>
      </c>
      <c r="G223" s="13"/>
      <c r="H223" s="76">
        <v>167941.13</v>
      </c>
      <c r="I223" s="15"/>
      <c r="J223" s="16" t="s">
        <v>269</v>
      </c>
      <c r="K223" s="17"/>
      <c r="L223" s="83" t="s">
        <v>282</v>
      </c>
      <c r="M223" s="16" t="s">
        <v>269</v>
      </c>
      <c r="N223" s="17"/>
      <c r="O223" s="83" t="s">
        <v>282</v>
      </c>
    </row>
    <row r="224" spans="1:15" x14ac:dyDescent="0.25">
      <c r="A224" s="47">
        <f t="shared" si="21"/>
        <v>190</v>
      </c>
      <c r="B224" s="39" t="s">
        <v>220</v>
      </c>
      <c r="C224" s="40">
        <v>1936</v>
      </c>
      <c r="D224" s="11">
        <v>2020</v>
      </c>
      <c r="E224" s="29">
        <v>172697.85</v>
      </c>
      <c r="F224" s="63" t="s">
        <v>268</v>
      </c>
      <c r="G224" s="13"/>
      <c r="H224" s="76">
        <v>172697.85</v>
      </c>
      <c r="I224" s="15"/>
      <c r="J224" s="16" t="s">
        <v>269</v>
      </c>
      <c r="K224" s="17"/>
      <c r="L224" s="83" t="s">
        <v>282</v>
      </c>
      <c r="M224" s="16" t="s">
        <v>269</v>
      </c>
      <c r="N224" s="17"/>
      <c r="O224" s="83" t="s">
        <v>282</v>
      </c>
    </row>
    <row r="225" spans="1:480" x14ac:dyDescent="0.25">
      <c r="A225" s="47">
        <f t="shared" si="21"/>
        <v>191</v>
      </c>
      <c r="B225" s="39" t="s">
        <v>221</v>
      </c>
      <c r="C225" s="40">
        <v>1937</v>
      </c>
      <c r="D225" s="11">
        <v>2020</v>
      </c>
      <c r="E225" s="29">
        <v>15375728.1</v>
      </c>
      <c r="F225" s="63" t="s">
        <v>268</v>
      </c>
      <c r="G225" s="13"/>
      <c r="H225" s="76">
        <v>843404</v>
      </c>
      <c r="I225" s="15"/>
      <c r="J225" s="16" t="s">
        <v>269</v>
      </c>
      <c r="K225" s="17"/>
      <c r="L225" s="83">
        <f t="shared" ref="L220:L261" si="22">E225-(H225+O225)</f>
        <v>14203283.52</v>
      </c>
      <c r="M225" s="16" t="s">
        <v>269</v>
      </c>
      <c r="N225" s="17"/>
      <c r="O225" s="71">
        <v>329040.58</v>
      </c>
    </row>
    <row r="226" spans="1:480" x14ac:dyDescent="0.25">
      <c r="A226" s="47">
        <f t="shared" si="21"/>
        <v>192</v>
      </c>
      <c r="B226" s="39" t="s">
        <v>222</v>
      </c>
      <c r="C226" s="40">
        <v>1938</v>
      </c>
      <c r="D226" s="11">
        <v>2020</v>
      </c>
      <c r="E226" s="29">
        <v>110019.24</v>
      </c>
      <c r="F226" s="63" t="s">
        <v>268</v>
      </c>
      <c r="G226" s="13"/>
      <c r="H226" s="76">
        <v>110019.24</v>
      </c>
      <c r="I226" s="15"/>
      <c r="J226" s="16" t="s">
        <v>269</v>
      </c>
      <c r="K226" s="17"/>
      <c r="L226" s="83" t="s">
        <v>282</v>
      </c>
      <c r="M226" s="16" t="s">
        <v>269</v>
      </c>
      <c r="N226" s="17"/>
      <c r="O226" s="83" t="s">
        <v>282</v>
      </c>
    </row>
    <row r="227" spans="1:480" x14ac:dyDescent="0.25">
      <c r="A227" s="47">
        <f t="shared" si="21"/>
        <v>193</v>
      </c>
      <c r="B227" s="39" t="s">
        <v>223</v>
      </c>
      <c r="C227" s="40">
        <v>1972</v>
      </c>
      <c r="D227" s="11">
        <v>2020</v>
      </c>
      <c r="E227" s="29">
        <v>174089.27</v>
      </c>
      <c r="F227" s="63" t="s">
        <v>268</v>
      </c>
      <c r="G227" s="13"/>
      <c r="H227" s="76">
        <v>174089.27</v>
      </c>
      <c r="I227" s="15"/>
      <c r="J227" s="16" t="s">
        <v>269</v>
      </c>
      <c r="K227" s="17"/>
      <c r="L227" s="83" t="s">
        <v>282</v>
      </c>
      <c r="M227" s="16" t="s">
        <v>269</v>
      </c>
      <c r="N227" s="17"/>
      <c r="O227" s="83" t="s">
        <v>282</v>
      </c>
    </row>
    <row r="228" spans="1:480" x14ac:dyDescent="0.25">
      <c r="A228" s="47">
        <f t="shared" si="21"/>
        <v>194</v>
      </c>
      <c r="B228" s="39" t="s">
        <v>224</v>
      </c>
      <c r="C228" s="40">
        <v>1967</v>
      </c>
      <c r="D228" s="11">
        <v>2020</v>
      </c>
      <c r="E228" s="29">
        <v>88727.28</v>
      </c>
      <c r="F228" s="63" t="s">
        <v>268</v>
      </c>
      <c r="G228" s="13"/>
      <c r="H228" s="76">
        <v>88727.28</v>
      </c>
      <c r="I228" s="15"/>
      <c r="J228" s="16" t="s">
        <v>269</v>
      </c>
      <c r="K228" s="17"/>
      <c r="L228" s="83" t="s">
        <v>282</v>
      </c>
      <c r="M228" s="16" t="s">
        <v>269</v>
      </c>
      <c r="N228" s="17"/>
      <c r="O228" s="83" t="s">
        <v>282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</row>
    <row r="229" spans="1:480" x14ac:dyDescent="0.25">
      <c r="A229" s="47">
        <f t="shared" si="21"/>
        <v>195</v>
      </c>
      <c r="B229" s="39" t="s">
        <v>225</v>
      </c>
      <c r="C229" s="40">
        <v>1967</v>
      </c>
      <c r="D229" s="11">
        <v>2020</v>
      </c>
      <c r="E229" s="29">
        <v>88727.28</v>
      </c>
      <c r="F229" s="63" t="s">
        <v>268</v>
      </c>
      <c r="G229" s="13"/>
      <c r="H229" s="76">
        <v>88727.28</v>
      </c>
      <c r="I229" s="15"/>
      <c r="J229" s="16" t="s">
        <v>269</v>
      </c>
      <c r="K229" s="17"/>
      <c r="L229" s="83" t="s">
        <v>282</v>
      </c>
      <c r="M229" s="16" t="s">
        <v>269</v>
      </c>
      <c r="N229" s="17"/>
      <c r="O229" s="83" t="s">
        <v>282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</row>
    <row r="230" spans="1:480" s="4" customFormat="1" x14ac:dyDescent="0.25">
      <c r="A230" s="91" t="s">
        <v>226</v>
      </c>
      <c r="B230" s="91"/>
      <c r="C230" s="43">
        <v>24</v>
      </c>
      <c r="D230" s="43"/>
      <c r="E230" s="51"/>
      <c r="F230" s="64"/>
      <c r="G230" s="43">
        <v>6</v>
      </c>
      <c r="H230" s="78"/>
      <c r="I230" s="24"/>
      <c r="J230" s="22"/>
      <c r="K230" s="26"/>
      <c r="L230" s="84"/>
      <c r="M230" s="46"/>
      <c r="N230" s="26"/>
      <c r="O230" s="26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</row>
    <row r="231" spans="1:480" x14ac:dyDescent="0.25">
      <c r="A231" s="47">
        <f>A229+1</f>
        <v>196</v>
      </c>
      <c r="B231" s="33" t="s">
        <v>227</v>
      </c>
      <c r="C231" s="11">
        <v>1963</v>
      </c>
      <c r="D231" s="11">
        <v>2021</v>
      </c>
      <c r="E231" s="29">
        <v>2745087.9</v>
      </c>
      <c r="F231" s="13" t="s">
        <v>258</v>
      </c>
      <c r="G231" s="14" t="s">
        <v>270</v>
      </c>
      <c r="H231" s="76">
        <v>163881.47</v>
      </c>
      <c r="I231" s="25" t="s">
        <v>267</v>
      </c>
      <c r="J231" s="23"/>
      <c r="K231" s="27"/>
      <c r="L231" s="97"/>
      <c r="M231" s="58"/>
      <c r="N231" s="27"/>
      <c r="O231" s="9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</row>
    <row r="232" spans="1:480" x14ac:dyDescent="0.25">
      <c r="A232" s="47">
        <f>A231+1</f>
        <v>197</v>
      </c>
      <c r="B232" s="33" t="s">
        <v>228</v>
      </c>
      <c r="C232" s="11">
        <v>1952</v>
      </c>
      <c r="D232" s="11">
        <v>2021</v>
      </c>
      <c r="E232" s="29">
        <v>2766120.9899999998</v>
      </c>
      <c r="F232" s="13" t="s">
        <v>258</v>
      </c>
      <c r="G232" s="14" t="s">
        <v>270</v>
      </c>
      <c r="H232" s="76">
        <v>165967</v>
      </c>
      <c r="I232" s="15"/>
      <c r="J232" s="16" t="s">
        <v>269</v>
      </c>
      <c r="K232" s="17"/>
      <c r="L232" s="83">
        <f t="shared" si="22"/>
        <v>2540959</v>
      </c>
      <c r="M232" s="16" t="s">
        <v>269</v>
      </c>
      <c r="N232" s="17"/>
      <c r="O232" s="71">
        <v>59194.99</v>
      </c>
    </row>
    <row r="233" spans="1:480" x14ac:dyDescent="0.25">
      <c r="A233" s="47">
        <f t="shared" ref="A233:A242" si="23">A232+1</f>
        <v>198</v>
      </c>
      <c r="B233" s="33" t="s">
        <v>229</v>
      </c>
      <c r="C233" s="11">
        <v>1952</v>
      </c>
      <c r="D233" s="11">
        <v>2021</v>
      </c>
      <c r="E233" s="29">
        <v>1188639.24</v>
      </c>
      <c r="F233" s="13" t="s">
        <v>258</v>
      </c>
      <c r="G233" s="14" t="s">
        <v>270</v>
      </c>
      <c r="H233" s="76">
        <v>71318</v>
      </c>
      <c r="I233" s="15"/>
      <c r="J233" s="16" t="s">
        <v>269</v>
      </c>
      <c r="K233" s="17"/>
      <c r="L233" s="83">
        <f t="shared" si="22"/>
        <v>1091884.3599999999</v>
      </c>
      <c r="M233" s="16" t="s">
        <v>269</v>
      </c>
      <c r="N233" s="17"/>
      <c r="O233" s="71">
        <v>25436.880000000001</v>
      </c>
    </row>
    <row r="234" spans="1:480" x14ac:dyDescent="0.25">
      <c r="A234" s="47">
        <f t="shared" si="23"/>
        <v>199</v>
      </c>
      <c r="B234" s="33" t="s">
        <v>230</v>
      </c>
      <c r="C234" s="11">
        <v>1952</v>
      </c>
      <c r="D234" s="11">
        <v>2021</v>
      </c>
      <c r="E234" s="29">
        <v>2778525.1199999996</v>
      </c>
      <c r="F234" s="13" t="s">
        <v>258</v>
      </c>
      <c r="G234" s="14" t="s">
        <v>270</v>
      </c>
      <c r="H234" s="76">
        <v>166711</v>
      </c>
      <c r="I234" s="15"/>
      <c r="J234" s="16" t="s">
        <v>269</v>
      </c>
      <c r="K234" s="17"/>
      <c r="L234" s="83">
        <f t="shared" si="22"/>
        <v>2552353.6799999997</v>
      </c>
      <c r="M234" s="16" t="s">
        <v>269</v>
      </c>
      <c r="N234" s="17"/>
      <c r="O234" s="71">
        <v>59460.44</v>
      </c>
    </row>
    <row r="235" spans="1:480" x14ac:dyDescent="0.25">
      <c r="A235" s="47">
        <f t="shared" si="23"/>
        <v>200</v>
      </c>
      <c r="B235" s="33" t="s">
        <v>231</v>
      </c>
      <c r="C235" s="11">
        <v>1952</v>
      </c>
      <c r="D235" s="11">
        <v>2021</v>
      </c>
      <c r="E235" s="29">
        <v>1222615.77</v>
      </c>
      <c r="F235" s="13" t="s">
        <v>258</v>
      </c>
      <c r="G235" s="14" t="s">
        <v>270</v>
      </c>
      <c r="H235" s="76">
        <v>71415</v>
      </c>
      <c r="I235" s="15"/>
      <c r="J235" s="16" t="s">
        <v>269</v>
      </c>
      <c r="K235" s="17"/>
      <c r="L235" s="83">
        <f t="shared" si="22"/>
        <v>1125036.781</v>
      </c>
      <c r="M235" s="16" t="s">
        <v>269</v>
      </c>
      <c r="N235" s="17"/>
      <c r="O235" s="71">
        <v>26163.989000000001</v>
      </c>
    </row>
    <row r="236" spans="1:480" x14ac:dyDescent="0.25">
      <c r="A236" s="47">
        <f t="shared" si="23"/>
        <v>201</v>
      </c>
      <c r="B236" s="33" t="s">
        <v>232</v>
      </c>
      <c r="C236" s="11">
        <v>1952</v>
      </c>
      <c r="D236" s="11">
        <v>2021</v>
      </c>
      <c r="E236" s="29">
        <v>2789311.3200000003</v>
      </c>
      <c r="F236" s="13" t="s">
        <v>258</v>
      </c>
      <c r="G236" s="14" t="s">
        <v>270</v>
      </c>
      <c r="H236" s="76">
        <v>166711</v>
      </c>
      <c r="I236" s="15"/>
      <c r="J236" s="16" t="s">
        <v>269</v>
      </c>
      <c r="K236" s="17"/>
      <c r="L236" s="83">
        <f t="shared" si="22"/>
        <v>2562909.0600000005</v>
      </c>
      <c r="M236" s="16" t="s">
        <v>269</v>
      </c>
      <c r="N236" s="17"/>
      <c r="O236" s="71">
        <v>59691.26</v>
      </c>
    </row>
    <row r="237" spans="1:480" x14ac:dyDescent="0.25">
      <c r="A237" s="47">
        <f t="shared" si="23"/>
        <v>202</v>
      </c>
      <c r="B237" s="33" t="s">
        <v>233</v>
      </c>
      <c r="C237" s="11">
        <v>1952</v>
      </c>
      <c r="D237" s="11">
        <v>2021</v>
      </c>
      <c r="E237" s="29">
        <v>1190257.1699999997</v>
      </c>
      <c r="F237" s="13" t="s">
        <v>258</v>
      </c>
      <c r="G237" s="14" t="s">
        <v>270</v>
      </c>
      <c r="H237" s="76">
        <v>71415</v>
      </c>
      <c r="I237" s="15"/>
      <c r="J237" s="16" t="s">
        <v>269</v>
      </c>
      <c r="K237" s="17"/>
      <c r="L237" s="83">
        <f t="shared" si="22"/>
        <v>1093370.6699999997</v>
      </c>
      <c r="M237" s="16" t="s">
        <v>269</v>
      </c>
      <c r="N237" s="17"/>
      <c r="O237" s="71">
        <v>25471.5</v>
      </c>
    </row>
    <row r="238" spans="1:480" x14ac:dyDescent="0.25">
      <c r="A238" s="47">
        <f t="shared" si="23"/>
        <v>203</v>
      </c>
      <c r="B238" s="33" t="s">
        <v>234</v>
      </c>
      <c r="C238" s="11">
        <v>1952</v>
      </c>
      <c r="D238" s="11">
        <v>2021</v>
      </c>
      <c r="E238" s="29">
        <v>2787693.3899999997</v>
      </c>
      <c r="F238" s="13" t="s">
        <v>258</v>
      </c>
      <c r="G238" s="14" t="s">
        <v>270</v>
      </c>
      <c r="H238" s="76">
        <v>166711</v>
      </c>
      <c r="I238" s="15"/>
      <c r="J238" s="16" t="s">
        <v>269</v>
      </c>
      <c r="K238" s="17"/>
      <c r="L238" s="83">
        <f t="shared" si="22"/>
        <v>2561325.7499999995</v>
      </c>
      <c r="M238" s="16" t="s">
        <v>269</v>
      </c>
      <c r="N238" s="17"/>
      <c r="O238" s="71">
        <v>59656.639999999999</v>
      </c>
    </row>
    <row r="239" spans="1:480" x14ac:dyDescent="0.25">
      <c r="A239" s="47">
        <f t="shared" si="23"/>
        <v>204</v>
      </c>
      <c r="B239" s="33" t="s">
        <v>235</v>
      </c>
      <c r="C239" s="11">
        <v>1952</v>
      </c>
      <c r="D239" s="11">
        <v>2021</v>
      </c>
      <c r="E239" s="29">
        <v>2788232.6999999997</v>
      </c>
      <c r="F239" s="13" t="s">
        <v>258</v>
      </c>
      <c r="G239" s="14" t="s">
        <v>270</v>
      </c>
      <c r="H239" s="76">
        <v>166711</v>
      </c>
      <c r="I239" s="15"/>
      <c r="J239" s="16" t="s">
        <v>269</v>
      </c>
      <c r="K239" s="17"/>
      <c r="L239" s="83">
        <f t="shared" si="22"/>
        <v>2561853.5199999996</v>
      </c>
      <c r="M239" s="16" t="s">
        <v>269</v>
      </c>
      <c r="N239" s="17"/>
      <c r="O239" s="71">
        <v>59668.18</v>
      </c>
    </row>
    <row r="240" spans="1:480" x14ac:dyDescent="0.25">
      <c r="A240" s="47">
        <f t="shared" si="23"/>
        <v>205</v>
      </c>
      <c r="B240" s="33" t="s">
        <v>236</v>
      </c>
      <c r="C240" s="11">
        <v>1952</v>
      </c>
      <c r="D240" s="11">
        <v>2021</v>
      </c>
      <c r="E240" s="29">
        <v>2290449.5699999998</v>
      </c>
      <c r="F240" s="13" t="s">
        <v>258</v>
      </c>
      <c r="G240" s="14" t="s">
        <v>270</v>
      </c>
      <c r="H240" s="76">
        <v>137427</v>
      </c>
      <c r="I240" s="15"/>
      <c r="J240" s="16" t="s">
        <v>269</v>
      </c>
      <c r="K240" s="17"/>
      <c r="L240" s="83">
        <f t="shared" si="22"/>
        <v>2104006.9499999997</v>
      </c>
      <c r="M240" s="16" t="s">
        <v>269</v>
      </c>
      <c r="N240" s="17"/>
      <c r="O240" s="71">
        <v>49015.62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  <c r="OS240" s="5"/>
      <c r="OT240" s="5"/>
      <c r="OU240" s="5"/>
      <c r="OV240" s="5"/>
      <c r="OW240" s="5"/>
      <c r="OX240" s="5"/>
      <c r="OY240" s="5"/>
      <c r="OZ240" s="5"/>
      <c r="PA240" s="5"/>
      <c r="PB240" s="5"/>
      <c r="PC240" s="5"/>
      <c r="PD240" s="5"/>
      <c r="PE240" s="5"/>
      <c r="PF240" s="5"/>
      <c r="PG240" s="5"/>
      <c r="PH240" s="5"/>
      <c r="PI240" s="5"/>
      <c r="PJ240" s="5"/>
      <c r="PK240" s="5"/>
      <c r="PL240" s="5"/>
      <c r="PM240" s="5"/>
      <c r="PN240" s="5"/>
      <c r="PO240" s="5"/>
      <c r="PP240" s="5"/>
      <c r="PQ240" s="5"/>
      <c r="PR240" s="5"/>
      <c r="PS240" s="5"/>
      <c r="PT240" s="5"/>
      <c r="PU240" s="5"/>
      <c r="PV240" s="5"/>
      <c r="PW240" s="5"/>
      <c r="PX240" s="5"/>
      <c r="PY240" s="5"/>
      <c r="PZ240" s="5"/>
      <c r="QA240" s="5"/>
      <c r="QB240" s="5"/>
      <c r="QC240" s="5"/>
      <c r="QD240" s="5"/>
      <c r="QE240" s="5"/>
      <c r="QF240" s="5"/>
      <c r="QG240" s="5"/>
      <c r="QH240" s="5"/>
      <c r="QI240" s="5"/>
      <c r="QJ240" s="5"/>
      <c r="QK240" s="5"/>
      <c r="QL240" s="5"/>
      <c r="QM240" s="5"/>
      <c r="QN240" s="5"/>
      <c r="QO240" s="5"/>
      <c r="QP240" s="5"/>
      <c r="QQ240" s="5"/>
      <c r="QR240" s="5"/>
      <c r="QS240" s="5"/>
      <c r="QT240" s="5"/>
      <c r="QU240" s="5"/>
      <c r="QV240" s="5"/>
      <c r="QW240" s="5"/>
      <c r="QX240" s="5"/>
      <c r="QY240" s="5"/>
      <c r="QZ240" s="5"/>
      <c r="RA240" s="5"/>
      <c r="RB240" s="5"/>
      <c r="RC240" s="5"/>
      <c r="RD240" s="5"/>
      <c r="RE240" s="5"/>
      <c r="RF240" s="5"/>
      <c r="RG240" s="5"/>
      <c r="RH240" s="5"/>
      <c r="RI240" s="5"/>
      <c r="RJ240" s="5"/>
      <c r="RK240" s="5"/>
      <c r="RL240" s="5"/>
    </row>
    <row r="241" spans="1:480" x14ac:dyDescent="0.25">
      <c r="A241" s="47">
        <f t="shared" si="23"/>
        <v>206</v>
      </c>
      <c r="B241" s="39" t="s">
        <v>213</v>
      </c>
      <c r="C241" s="40">
        <v>1958</v>
      </c>
      <c r="D241" s="11">
        <v>2021</v>
      </c>
      <c r="E241" s="29">
        <v>11363844.1</v>
      </c>
      <c r="F241" s="63" t="s">
        <v>268</v>
      </c>
      <c r="G241" s="13"/>
      <c r="H241" s="76">
        <v>452438</v>
      </c>
      <c r="I241" s="15"/>
      <c r="J241" s="16" t="s">
        <v>269</v>
      </c>
      <c r="K241" s="17"/>
      <c r="L241" s="83">
        <f t="shared" si="22"/>
        <v>10658537.66</v>
      </c>
      <c r="M241" s="16" t="s">
        <v>269</v>
      </c>
      <c r="N241" s="17"/>
      <c r="O241" s="71">
        <v>252868.44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  <c r="OS241" s="5"/>
      <c r="OT241" s="5"/>
      <c r="OU241" s="5"/>
      <c r="OV241" s="5"/>
      <c r="OW241" s="5"/>
      <c r="OX241" s="5"/>
      <c r="OY241" s="5"/>
      <c r="OZ241" s="5"/>
      <c r="PA241" s="5"/>
      <c r="PB241" s="5"/>
      <c r="PC241" s="5"/>
      <c r="PD241" s="5"/>
      <c r="PE241" s="5"/>
      <c r="PF241" s="5"/>
      <c r="PG241" s="5"/>
      <c r="PH241" s="5"/>
      <c r="PI241" s="5"/>
      <c r="PJ241" s="5"/>
      <c r="PK241" s="5"/>
      <c r="PL241" s="5"/>
      <c r="PM241" s="5"/>
      <c r="PN241" s="5"/>
      <c r="PO241" s="5"/>
      <c r="PP241" s="5"/>
      <c r="PQ241" s="5"/>
      <c r="PR241" s="5"/>
      <c r="PS241" s="5"/>
      <c r="PT241" s="5"/>
      <c r="PU241" s="5"/>
      <c r="PV241" s="5"/>
      <c r="PW241" s="5"/>
      <c r="PX241" s="5"/>
      <c r="PY241" s="5"/>
      <c r="PZ241" s="5"/>
      <c r="QA241" s="5"/>
      <c r="QB241" s="5"/>
      <c r="QC241" s="5"/>
      <c r="QD241" s="5"/>
      <c r="QE241" s="5"/>
      <c r="QF241" s="5"/>
      <c r="QG241" s="5"/>
      <c r="QH241" s="5"/>
      <c r="QI241" s="5"/>
      <c r="QJ241" s="5"/>
      <c r="QK241" s="5"/>
      <c r="QL241" s="5"/>
      <c r="QM241" s="5"/>
      <c r="QN241" s="5"/>
      <c r="QO241" s="5"/>
      <c r="QP241" s="5"/>
      <c r="QQ241" s="5"/>
      <c r="QR241" s="5"/>
      <c r="QS241" s="5"/>
      <c r="QT241" s="5"/>
      <c r="QU241" s="5"/>
      <c r="QV241" s="5"/>
      <c r="QW241" s="5"/>
      <c r="QX241" s="5"/>
      <c r="QY241" s="5"/>
      <c r="QZ241" s="5"/>
      <c r="RA241" s="5"/>
      <c r="RB241" s="5"/>
      <c r="RC241" s="5"/>
      <c r="RD241" s="5"/>
      <c r="RE241" s="5"/>
      <c r="RF241" s="5"/>
      <c r="RG241" s="5"/>
      <c r="RH241" s="5"/>
      <c r="RI241" s="5"/>
      <c r="RJ241" s="5"/>
      <c r="RK241" s="5"/>
      <c r="RL241" s="5"/>
    </row>
    <row r="242" spans="1:480" x14ac:dyDescent="0.25">
      <c r="A242" s="47">
        <f t="shared" si="23"/>
        <v>207</v>
      </c>
      <c r="B242" s="39" t="s">
        <v>237</v>
      </c>
      <c r="C242" s="40">
        <v>1962</v>
      </c>
      <c r="D242" s="11">
        <v>2021</v>
      </c>
      <c r="E242" s="29">
        <v>831578</v>
      </c>
      <c r="F242" s="63" t="s">
        <v>268</v>
      </c>
      <c r="G242" s="13"/>
      <c r="H242" s="76">
        <v>831578</v>
      </c>
      <c r="I242" s="15"/>
      <c r="J242" s="16" t="s">
        <v>269</v>
      </c>
      <c r="K242" s="17"/>
      <c r="L242" s="83" t="s">
        <v>282</v>
      </c>
      <c r="M242" s="16" t="s">
        <v>269</v>
      </c>
      <c r="N242" s="17"/>
      <c r="O242" s="83" t="s">
        <v>282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  <c r="OU242" s="5"/>
      <c r="OV242" s="5"/>
      <c r="OW242" s="5"/>
      <c r="OX242" s="5"/>
      <c r="OY242" s="5"/>
      <c r="OZ242" s="5"/>
      <c r="PA242" s="5"/>
      <c r="PB242" s="5"/>
      <c r="PC242" s="5"/>
      <c r="PD242" s="5"/>
      <c r="PE242" s="5"/>
      <c r="PF242" s="5"/>
      <c r="PG242" s="5"/>
      <c r="PH242" s="5"/>
      <c r="PI242" s="5"/>
      <c r="PJ242" s="5"/>
      <c r="PK242" s="5"/>
      <c r="PL242" s="5"/>
      <c r="PM242" s="5"/>
      <c r="PN242" s="5"/>
      <c r="PO242" s="5"/>
      <c r="PP242" s="5"/>
      <c r="PQ242" s="5"/>
      <c r="PR242" s="5"/>
      <c r="PS242" s="5"/>
      <c r="PT242" s="5"/>
      <c r="PU242" s="5"/>
      <c r="PV242" s="5"/>
      <c r="PW242" s="5"/>
      <c r="PX242" s="5"/>
      <c r="PY242" s="5"/>
      <c r="PZ242" s="5"/>
      <c r="QA242" s="5"/>
      <c r="QB242" s="5"/>
      <c r="QC242" s="5"/>
      <c r="QD242" s="5"/>
      <c r="QE242" s="5"/>
      <c r="QF242" s="5"/>
      <c r="QG242" s="5"/>
      <c r="QH242" s="5"/>
      <c r="QI242" s="5"/>
      <c r="QJ242" s="5"/>
      <c r="QK242" s="5"/>
      <c r="QL242" s="5"/>
      <c r="QM242" s="5"/>
      <c r="QN242" s="5"/>
      <c r="QO242" s="5"/>
      <c r="QP242" s="5"/>
      <c r="QQ242" s="5"/>
      <c r="QR242" s="5"/>
      <c r="QS242" s="5"/>
      <c r="QT242" s="5"/>
      <c r="QU242" s="5"/>
      <c r="QV242" s="5"/>
      <c r="QW242" s="5"/>
      <c r="QX242" s="5"/>
      <c r="QY242" s="5"/>
      <c r="QZ242" s="5"/>
      <c r="RA242" s="5"/>
      <c r="RB242" s="5"/>
      <c r="RC242" s="5"/>
      <c r="RD242" s="5"/>
      <c r="RE242" s="5"/>
      <c r="RF242" s="5"/>
      <c r="RG242" s="5"/>
      <c r="RH242" s="5"/>
      <c r="RI242" s="5"/>
      <c r="RJ242" s="5"/>
      <c r="RK242" s="5"/>
      <c r="RL242" s="5"/>
    </row>
    <row r="243" spans="1:480" s="4" customFormat="1" ht="15.75" customHeight="1" x14ac:dyDescent="0.25">
      <c r="A243" s="91" t="s">
        <v>238</v>
      </c>
      <c r="B243" s="91"/>
      <c r="C243" s="43">
        <v>12</v>
      </c>
      <c r="D243" s="51"/>
      <c r="E243" s="51"/>
      <c r="F243" s="64"/>
      <c r="G243" s="43">
        <v>10</v>
      </c>
      <c r="H243" s="78"/>
      <c r="I243" s="24"/>
      <c r="J243" s="22"/>
      <c r="K243" s="26"/>
      <c r="L243" s="84"/>
      <c r="M243" s="46"/>
      <c r="N243" s="26"/>
      <c r="O243" s="26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  <c r="OU243" s="5"/>
      <c r="OV243" s="5"/>
      <c r="OW243" s="5"/>
      <c r="OX243" s="5"/>
      <c r="OY243" s="5"/>
      <c r="OZ243" s="5"/>
      <c r="PA243" s="5"/>
      <c r="PB243" s="5"/>
      <c r="PC243" s="5"/>
      <c r="PD243" s="5"/>
      <c r="PE243" s="5"/>
      <c r="PF243" s="5"/>
      <c r="PG243" s="5"/>
      <c r="PH243" s="5"/>
      <c r="PI243" s="5"/>
      <c r="PJ243" s="5"/>
      <c r="PK243" s="5"/>
      <c r="PL243" s="5"/>
      <c r="PM243" s="5"/>
      <c r="PN243" s="5"/>
      <c r="PO243" s="5"/>
      <c r="PP243" s="5"/>
      <c r="PQ243" s="5"/>
      <c r="PR243" s="5"/>
      <c r="PS243" s="5"/>
      <c r="PT243" s="5"/>
      <c r="PU243" s="5"/>
      <c r="PV243" s="5"/>
      <c r="PW243" s="5"/>
      <c r="PX243" s="5"/>
      <c r="PY243" s="5"/>
      <c r="PZ243" s="5"/>
      <c r="QA243" s="5"/>
      <c r="QB243" s="5"/>
      <c r="QC243" s="5"/>
      <c r="QD243" s="5"/>
      <c r="QE243" s="5"/>
      <c r="QF243" s="5"/>
      <c r="QG243" s="5"/>
      <c r="QH243" s="5"/>
      <c r="QI243" s="5"/>
      <c r="QJ243" s="5"/>
      <c r="QK243" s="5"/>
      <c r="QL243" s="5"/>
      <c r="QM243" s="5"/>
      <c r="QN243" s="5"/>
      <c r="QO243" s="5"/>
      <c r="QP243" s="5"/>
      <c r="QQ243" s="5"/>
      <c r="QR243" s="5"/>
      <c r="QS243" s="5"/>
      <c r="QT243" s="5"/>
      <c r="QU243" s="5"/>
      <c r="QV243" s="5"/>
      <c r="QW243" s="5"/>
      <c r="QX243" s="5"/>
      <c r="QY243" s="5"/>
      <c r="QZ243" s="5"/>
      <c r="RA243" s="5"/>
      <c r="RB243" s="5"/>
      <c r="RC243" s="5"/>
      <c r="RD243" s="5"/>
      <c r="RE243" s="5"/>
      <c r="RF243" s="5"/>
      <c r="RG243" s="5"/>
      <c r="RH243" s="5"/>
      <c r="RI243" s="5"/>
      <c r="RJ243" s="5"/>
      <c r="RK243" s="5"/>
      <c r="RL243" s="5"/>
    </row>
    <row r="244" spans="1:480" x14ac:dyDescent="0.25">
      <c r="A244" s="47">
        <f>A242+1</f>
        <v>208</v>
      </c>
      <c r="B244" s="33" t="s">
        <v>239</v>
      </c>
      <c r="C244" s="11">
        <v>1939</v>
      </c>
      <c r="D244" s="11">
        <v>2020</v>
      </c>
      <c r="E244" s="29">
        <v>711889.19999999984</v>
      </c>
      <c r="F244" s="13" t="s">
        <v>259</v>
      </c>
      <c r="G244" s="14" t="s">
        <v>270</v>
      </c>
      <c r="H244" s="72">
        <v>42713</v>
      </c>
      <c r="I244" s="15"/>
      <c r="J244" s="16" t="s">
        <v>269</v>
      </c>
      <c r="K244" s="17"/>
      <c r="L244" s="83">
        <f t="shared" si="22"/>
        <v>653941.76999999979</v>
      </c>
      <c r="M244" s="16" t="s">
        <v>269</v>
      </c>
      <c r="N244" s="17"/>
      <c r="O244" s="71">
        <v>15234.43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  <c r="OU244" s="5"/>
      <c r="OV244" s="5"/>
      <c r="OW244" s="5"/>
      <c r="OX244" s="5"/>
      <c r="OY244" s="5"/>
      <c r="OZ244" s="5"/>
      <c r="PA244" s="5"/>
      <c r="PB244" s="5"/>
      <c r="PC244" s="5"/>
      <c r="PD244" s="5"/>
      <c r="PE244" s="5"/>
      <c r="PF244" s="5"/>
      <c r="PG244" s="5"/>
      <c r="PH244" s="5"/>
      <c r="PI244" s="5"/>
      <c r="PJ244" s="5"/>
      <c r="PK244" s="5"/>
      <c r="PL244" s="5"/>
      <c r="PM244" s="5"/>
      <c r="PN244" s="5"/>
      <c r="PO244" s="5"/>
      <c r="PP244" s="5"/>
      <c r="PQ244" s="5"/>
      <c r="PR244" s="5"/>
      <c r="PS244" s="5"/>
      <c r="PT244" s="5"/>
      <c r="PU244" s="5"/>
      <c r="PV244" s="5"/>
      <c r="PW244" s="5"/>
      <c r="PX244" s="5"/>
      <c r="PY244" s="5"/>
      <c r="PZ244" s="5"/>
      <c r="QA244" s="5"/>
      <c r="QB244" s="5"/>
      <c r="QC244" s="5"/>
      <c r="QD244" s="5"/>
      <c r="QE244" s="5"/>
      <c r="QF244" s="5"/>
      <c r="QG244" s="5"/>
      <c r="QH244" s="5"/>
      <c r="QI244" s="5"/>
      <c r="QJ244" s="5"/>
      <c r="QK244" s="5"/>
      <c r="QL244" s="5"/>
      <c r="QM244" s="5"/>
      <c r="QN244" s="5"/>
      <c r="QO244" s="5"/>
      <c r="QP244" s="5"/>
      <c r="QQ244" s="5"/>
      <c r="QR244" s="5"/>
      <c r="QS244" s="5"/>
      <c r="QT244" s="5"/>
      <c r="QU244" s="5"/>
      <c r="QV244" s="5"/>
      <c r="QW244" s="5"/>
      <c r="QX244" s="5"/>
      <c r="QY244" s="5"/>
      <c r="QZ244" s="5"/>
      <c r="RA244" s="5"/>
      <c r="RB244" s="5"/>
      <c r="RC244" s="5"/>
      <c r="RD244" s="5"/>
      <c r="RE244" s="5"/>
      <c r="RF244" s="5"/>
      <c r="RG244" s="5"/>
      <c r="RH244" s="5"/>
      <c r="RI244" s="5"/>
      <c r="RJ244" s="5"/>
      <c r="RK244" s="5"/>
      <c r="RL244" s="5"/>
    </row>
    <row r="245" spans="1:480" x14ac:dyDescent="0.25">
      <c r="A245" s="47">
        <v>209</v>
      </c>
      <c r="B245" s="33" t="s">
        <v>240</v>
      </c>
      <c r="C245" s="11">
        <v>1939</v>
      </c>
      <c r="D245" s="11">
        <v>2020</v>
      </c>
      <c r="E245" s="29">
        <v>1600132.77</v>
      </c>
      <c r="F245" s="13" t="s">
        <v>259</v>
      </c>
      <c r="G245" s="14" t="s">
        <v>270</v>
      </c>
      <c r="H245" s="72">
        <v>96007</v>
      </c>
      <c r="I245" s="15"/>
      <c r="J245" s="16" t="s">
        <v>269</v>
      </c>
      <c r="K245" s="17"/>
      <c r="L245" s="83">
        <f t="shared" si="22"/>
        <v>1469882.93</v>
      </c>
      <c r="M245" s="16" t="s">
        <v>269</v>
      </c>
      <c r="N245" s="17"/>
      <c r="O245" s="71">
        <v>34242.839999999997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  <c r="OU245" s="5"/>
      <c r="OV245" s="5"/>
      <c r="OW245" s="5"/>
      <c r="OX245" s="5"/>
      <c r="OY245" s="5"/>
      <c r="OZ245" s="5"/>
      <c r="PA245" s="5"/>
      <c r="PB245" s="5"/>
      <c r="PC245" s="5"/>
      <c r="PD245" s="5"/>
      <c r="PE245" s="5"/>
      <c r="PF245" s="5"/>
      <c r="PG245" s="5"/>
      <c r="PH245" s="5"/>
      <c r="PI245" s="5"/>
      <c r="PJ245" s="5"/>
      <c r="PK245" s="5"/>
      <c r="PL245" s="5"/>
      <c r="PM245" s="5"/>
      <c r="PN245" s="5"/>
      <c r="PO245" s="5"/>
      <c r="PP245" s="5"/>
      <c r="PQ245" s="5"/>
      <c r="PR245" s="5"/>
      <c r="PS245" s="5"/>
      <c r="PT245" s="5"/>
      <c r="PU245" s="5"/>
      <c r="PV245" s="5"/>
      <c r="PW245" s="5"/>
      <c r="PX245" s="5"/>
      <c r="PY245" s="5"/>
      <c r="PZ245" s="5"/>
      <c r="QA245" s="5"/>
      <c r="QB245" s="5"/>
      <c r="QC245" s="5"/>
      <c r="QD245" s="5"/>
      <c r="QE245" s="5"/>
      <c r="QF245" s="5"/>
      <c r="QG245" s="5"/>
      <c r="QH245" s="5"/>
      <c r="QI245" s="5"/>
      <c r="QJ245" s="5"/>
      <c r="QK245" s="5"/>
      <c r="QL245" s="5"/>
      <c r="QM245" s="5"/>
      <c r="QN245" s="5"/>
      <c r="QO245" s="5"/>
      <c r="QP245" s="5"/>
      <c r="QQ245" s="5"/>
      <c r="QR245" s="5"/>
      <c r="QS245" s="5"/>
      <c r="QT245" s="5"/>
      <c r="QU245" s="5"/>
      <c r="QV245" s="5"/>
      <c r="QW245" s="5"/>
      <c r="QX245" s="5"/>
      <c r="QY245" s="5"/>
      <c r="QZ245" s="5"/>
      <c r="RA245" s="5"/>
      <c r="RB245" s="5"/>
      <c r="RC245" s="5"/>
      <c r="RD245" s="5"/>
      <c r="RE245" s="5"/>
      <c r="RF245" s="5"/>
      <c r="RG245" s="5"/>
      <c r="RH245" s="5"/>
      <c r="RI245" s="5"/>
      <c r="RJ245" s="5"/>
      <c r="RK245" s="5"/>
      <c r="RL245" s="5"/>
    </row>
    <row r="246" spans="1:480" s="4" customFormat="1" x14ac:dyDescent="0.25">
      <c r="A246" s="91" t="s">
        <v>241</v>
      </c>
      <c r="B246" s="91"/>
      <c r="C246" s="43">
        <v>2</v>
      </c>
      <c r="D246" s="51"/>
      <c r="E246" s="51"/>
      <c r="F246" s="64"/>
      <c r="G246" s="43">
        <v>2</v>
      </c>
      <c r="H246" s="78"/>
      <c r="I246" s="24"/>
      <c r="J246" s="22"/>
      <c r="K246" s="26"/>
      <c r="L246" s="84"/>
      <c r="M246" s="46"/>
      <c r="N246" s="26"/>
      <c r="O246" s="74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  <c r="OU246" s="5"/>
      <c r="OV246" s="5"/>
      <c r="OW246" s="5"/>
      <c r="OX246" s="5"/>
      <c r="OY246" s="5"/>
      <c r="OZ246" s="5"/>
      <c r="PA246" s="5"/>
      <c r="PB246" s="5"/>
      <c r="PC246" s="5"/>
      <c r="PD246" s="5"/>
      <c r="PE246" s="5"/>
      <c r="PF246" s="5"/>
      <c r="PG246" s="5"/>
      <c r="PH246" s="5"/>
      <c r="PI246" s="5"/>
      <c r="PJ246" s="5"/>
      <c r="PK246" s="5"/>
      <c r="PL246" s="5"/>
      <c r="PM246" s="5"/>
      <c r="PN246" s="5"/>
      <c r="PO246" s="5"/>
      <c r="PP246" s="5"/>
      <c r="PQ246" s="5"/>
      <c r="PR246" s="5"/>
      <c r="PS246" s="5"/>
      <c r="PT246" s="5"/>
      <c r="PU246" s="5"/>
      <c r="PV246" s="5"/>
      <c r="PW246" s="5"/>
      <c r="PX246" s="5"/>
      <c r="PY246" s="5"/>
      <c r="PZ246" s="5"/>
      <c r="QA246" s="5"/>
      <c r="QB246" s="5"/>
      <c r="QC246" s="5"/>
      <c r="QD246" s="5"/>
      <c r="QE246" s="5"/>
      <c r="QF246" s="5"/>
      <c r="QG246" s="5"/>
      <c r="QH246" s="5"/>
      <c r="QI246" s="5"/>
      <c r="QJ246" s="5"/>
      <c r="QK246" s="5"/>
      <c r="QL246" s="5"/>
      <c r="QM246" s="5"/>
      <c r="QN246" s="5"/>
      <c r="QO246" s="5"/>
      <c r="QP246" s="5"/>
      <c r="QQ246" s="5"/>
      <c r="QR246" s="5"/>
      <c r="QS246" s="5"/>
      <c r="QT246" s="5"/>
      <c r="QU246" s="5"/>
      <c r="QV246" s="5"/>
      <c r="QW246" s="5"/>
      <c r="QX246" s="5"/>
      <c r="QY246" s="5"/>
      <c r="QZ246" s="5"/>
      <c r="RA246" s="5"/>
      <c r="RB246" s="5"/>
      <c r="RC246" s="5"/>
      <c r="RD246" s="5"/>
      <c r="RE246" s="5"/>
      <c r="RF246" s="5"/>
      <c r="RG246" s="5"/>
      <c r="RH246" s="5"/>
      <c r="RI246" s="5"/>
      <c r="RJ246" s="5"/>
      <c r="RK246" s="5"/>
      <c r="RL246" s="5"/>
    </row>
    <row r="247" spans="1:480" x14ac:dyDescent="0.25">
      <c r="A247" s="47">
        <v>210</v>
      </c>
      <c r="B247" s="33" t="s">
        <v>242</v>
      </c>
      <c r="C247" s="11">
        <v>1939</v>
      </c>
      <c r="D247" s="11">
        <v>2021</v>
      </c>
      <c r="E247" s="29">
        <v>9284814.8900000006</v>
      </c>
      <c r="F247" s="13" t="s">
        <v>258</v>
      </c>
      <c r="G247" s="14" t="s">
        <v>270</v>
      </c>
      <c r="H247" s="72">
        <v>50400.01</v>
      </c>
      <c r="I247" s="15"/>
      <c r="J247" s="16" t="s">
        <v>269</v>
      </c>
      <c r="K247" s="17"/>
      <c r="L247" s="83">
        <f t="shared" si="22"/>
        <v>9035719.8399999999</v>
      </c>
      <c r="M247" s="16" t="s">
        <v>269</v>
      </c>
      <c r="N247" s="17"/>
      <c r="O247" s="71">
        <v>198695.04000000001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  <c r="OU247" s="5"/>
      <c r="OV247" s="5"/>
      <c r="OW247" s="5"/>
      <c r="OX247" s="5"/>
      <c r="OY247" s="5"/>
      <c r="OZ247" s="5"/>
      <c r="PA247" s="5"/>
      <c r="PB247" s="5"/>
      <c r="PC247" s="5"/>
      <c r="PD247" s="5"/>
      <c r="PE247" s="5"/>
      <c r="PF247" s="5"/>
      <c r="PG247" s="5"/>
      <c r="PH247" s="5"/>
      <c r="PI247" s="5"/>
      <c r="PJ247" s="5"/>
      <c r="PK247" s="5"/>
      <c r="PL247" s="5"/>
      <c r="PM247" s="5"/>
      <c r="PN247" s="5"/>
      <c r="PO247" s="5"/>
      <c r="PP247" s="5"/>
      <c r="PQ247" s="5"/>
      <c r="PR247" s="5"/>
      <c r="PS247" s="5"/>
      <c r="PT247" s="5"/>
      <c r="PU247" s="5"/>
      <c r="PV247" s="5"/>
      <c r="PW247" s="5"/>
      <c r="PX247" s="5"/>
      <c r="PY247" s="5"/>
      <c r="PZ247" s="5"/>
      <c r="QA247" s="5"/>
      <c r="QB247" s="5"/>
      <c r="QC247" s="5"/>
      <c r="QD247" s="5"/>
      <c r="QE247" s="5"/>
      <c r="QF247" s="5"/>
      <c r="QG247" s="5"/>
      <c r="QH247" s="5"/>
      <c r="QI247" s="5"/>
      <c r="QJ247" s="5"/>
      <c r="QK247" s="5"/>
      <c r="QL247" s="5"/>
      <c r="QM247" s="5"/>
      <c r="QN247" s="5"/>
      <c r="QO247" s="5"/>
      <c r="QP247" s="5"/>
      <c r="QQ247" s="5"/>
      <c r="QR247" s="5"/>
      <c r="QS247" s="5"/>
      <c r="QT247" s="5"/>
      <c r="QU247" s="5"/>
      <c r="QV247" s="5"/>
      <c r="QW247" s="5"/>
      <c r="QX247" s="5"/>
      <c r="QY247" s="5"/>
      <c r="QZ247" s="5"/>
      <c r="RA247" s="5"/>
      <c r="RB247" s="5"/>
      <c r="RC247" s="5"/>
      <c r="RD247" s="5"/>
      <c r="RE247" s="5"/>
      <c r="RF247" s="5"/>
      <c r="RG247" s="5"/>
      <c r="RH247" s="5"/>
      <c r="RI247" s="5"/>
      <c r="RJ247" s="5"/>
      <c r="RK247" s="5"/>
      <c r="RL247" s="5"/>
    </row>
    <row r="248" spans="1:480" x14ac:dyDescent="0.25">
      <c r="A248" s="47">
        <f>A247+1</f>
        <v>211</v>
      </c>
      <c r="B248" s="33" t="s">
        <v>275</v>
      </c>
      <c r="C248" s="11">
        <v>1938</v>
      </c>
      <c r="D248" s="11">
        <v>2021</v>
      </c>
      <c r="E248" s="29">
        <v>652025.79</v>
      </c>
      <c r="F248" s="63" t="s">
        <v>268</v>
      </c>
      <c r="G248" s="70"/>
      <c r="H248" s="76">
        <v>39121.547400000003</v>
      </c>
      <c r="I248" s="15"/>
      <c r="J248" s="16" t="s">
        <v>269</v>
      </c>
      <c r="K248" s="17"/>
      <c r="L248" s="83">
        <f t="shared" si="22"/>
        <v>598950.89260000002</v>
      </c>
      <c r="M248" s="16" t="s">
        <v>269</v>
      </c>
      <c r="N248" s="17"/>
      <c r="O248" s="71">
        <v>13953.35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  <c r="OS248" s="5"/>
      <c r="OT248" s="5"/>
      <c r="OU248" s="5"/>
      <c r="OV248" s="5"/>
      <c r="OW248" s="5"/>
      <c r="OX248" s="5"/>
      <c r="OY248" s="5"/>
      <c r="OZ248" s="5"/>
      <c r="PA248" s="5"/>
      <c r="PB248" s="5"/>
      <c r="PC248" s="5"/>
      <c r="PD248" s="5"/>
      <c r="PE248" s="5"/>
      <c r="PF248" s="5"/>
      <c r="PG248" s="5"/>
      <c r="PH248" s="5"/>
      <c r="PI248" s="5"/>
      <c r="PJ248" s="5"/>
      <c r="PK248" s="5"/>
      <c r="PL248" s="5"/>
      <c r="PM248" s="5"/>
      <c r="PN248" s="5"/>
      <c r="PO248" s="5"/>
      <c r="PP248" s="5"/>
      <c r="PQ248" s="5"/>
      <c r="PR248" s="5"/>
      <c r="PS248" s="5"/>
      <c r="PT248" s="5"/>
      <c r="PU248" s="5"/>
      <c r="PV248" s="5"/>
      <c r="PW248" s="5"/>
      <c r="PX248" s="5"/>
      <c r="PY248" s="5"/>
      <c r="PZ248" s="5"/>
      <c r="QA248" s="5"/>
      <c r="QB248" s="5"/>
      <c r="QC248" s="5"/>
      <c r="QD248" s="5"/>
      <c r="QE248" s="5"/>
      <c r="QF248" s="5"/>
      <c r="QG248" s="5"/>
      <c r="QH248" s="5"/>
      <c r="QI248" s="5"/>
      <c r="QJ248" s="5"/>
      <c r="QK248" s="5"/>
      <c r="QL248" s="5"/>
      <c r="QM248" s="5"/>
      <c r="QN248" s="5"/>
      <c r="QO248" s="5"/>
      <c r="QP248" s="5"/>
      <c r="QQ248" s="5"/>
      <c r="QR248" s="5"/>
      <c r="QS248" s="5"/>
      <c r="QT248" s="5"/>
      <c r="QU248" s="5"/>
      <c r="QV248" s="5"/>
      <c r="QW248" s="5"/>
      <c r="QX248" s="5"/>
      <c r="QY248" s="5"/>
      <c r="QZ248" s="5"/>
      <c r="RA248" s="5"/>
      <c r="RB248" s="5"/>
      <c r="RC248" s="5"/>
      <c r="RD248" s="5"/>
      <c r="RE248" s="5"/>
      <c r="RF248" s="5"/>
      <c r="RG248" s="5"/>
      <c r="RH248" s="5"/>
      <c r="RI248" s="5"/>
      <c r="RJ248" s="5"/>
      <c r="RK248" s="5"/>
      <c r="RL248" s="5"/>
    </row>
    <row r="249" spans="1:480" x14ac:dyDescent="0.25">
      <c r="A249" s="47">
        <f t="shared" ref="A249:A253" si="24">A248+1</f>
        <v>212</v>
      </c>
      <c r="B249" s="33" t="s">
        <v>276</v>
      </c>
      <c r="C249" s="11">
        <v>1939</v>
      </c>
      <c r="D249" s="11">
        <v>2021</v>
      </c>
      <c r="E249" s="29">
        <v>790628.45999999985</v>
      </c>
      <c r="F249" s="63" t="s">
        <v>268</v>
      </c>
      <c r="G249" s="70"/>
      <c r="H249" s="76">
        <v>31625.138399999996</v>
      </c>
      <c r="I249" s="15"/>
      <c r="J249" s="16" t="s">
        <v>269</v>
      </c>
      <c r="K249" s="17"/>
      <c r="L249" s="83">
        <f t="shared" si="22"/>
        <v>742083.87159999984</v>
      </c>
      <c r="M249" s="16" t="s">
        <v>269</v>
      </c>
      <c r="N249" s="17"/>
      <c r="O249" s="71">
        <v>16919.45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  <c r="OS249" s="5"/>
      <c r="OT249" s="5"/>
      <c r="OU249" s="5"/>
      <c r="OV249" s="5"/>
      <c r="OW249" s="5"/>
      <c r="OX249" s="5"/>
      <c r="OY249" s="5"/>
      <c r="OZ249" s="5"/>
      <c r="PA249" s="5"/>
      <c r="PB249" s="5"/>
      <c r="PC249" s="5"/>
      <c r="PD249" s="5"/>
      <c r="PE249" s="5"/>
      <c r="PF249" s="5"/>
      <c r="PG249" s="5"/>
      <c r="PH249" s="5"/>
      <c r="PI249" s="5"/>
      <c r="PJ249" s="5"/>
      <c r="PK249" s="5"/>
      <c r="PL249" s="5"/>
      <c r="PM249" s="5"/>
      <c r="PN249" s="5"/>
      <c r="PO249" s="5"/>
      <c r="PP249" s="5"/>
      <c r="PQ249" s="5"/>
      <c r="PR249" s="5"/>
      <c r="PS249" s="5"/>
      <c r="PT249" s="5"/>
      <c r="PU249" s="5"/>
      <c r="PV249" s="5"/>
      <c r="PW249" s="5"/>
      <c r="PX249" s="5"/>
      <c r="PY249" s="5"/>
      <c r="PZ249" s="5"/>
      <c r="QA249" s="5"/>
      <c r="QB249" s="5"/>
      <c r="QC249" s="5"/>
      <c r="QD249" s="5"/>
      <c r="QE249" s="5"/>
      <c r="QF249" s="5"/>
      <c r="QG249" s="5"/>
      <c r="QH249" s="5"/>
      <c r="QI249" s="5"/>
      <c r="QJ249" s="5"/>
      <c r="QK249" s="5"/>
      <c r="QL249" s="5"/>
      <c r="QM249" s="5"/>
      <c r="QN249" s="5"/>
      <c r="QO249" s="5"/>
      <c r="QP249" s="5"/>
      <c r="QQ249" s="5"/>
      <c r="QR249" s="5"/>
      <c r="QS249" s="5"/>
      <c r="QT249" s="5"/>
      <c r="QU249" s="5"/>
      <c r="QV249" s="5"/>
      <c r="QW249" s="5"/>
      <c r="QX249" s="5"/>
      <c r="QY249" s="5"/>
      <c r="QZ249" s="5"/>
      <c r="RA249" s="5"/>
      <c r="RB249" s="5"/>
      <c r="RC249" s="5"/>
      <c r="RD249" s="5"/>
      <c r="RE249" s="5"/>
      <c r="RF249" s="5"/>
      <c r="RG249" s="5"/>
      <c r="RH249" s="5"/>
      <c r="RI249" s="5"/>
      <c r="RJ249" s="5"/>
      <c r="RK249" s="5"/>
      <c r="RL249" s="5"/>
    </row>
    <row r="250" spans="1:480" x14ac:dyDescent="0.25">
      <c r="A250" s="47">
        <f t="shared" si="24"/>
        <v>213</v>
      </c>
      <c r="B250" s="33" t="s">
        <v>243</v>
      </c>
      <c r="C250" s="11">
        <v>1939</v>
      </c>
      <c r="D250" s="11">
        <v>2021</v>
      </c>
      <c r="E250" s="29">
        <v>1198886.1299999999</v>
      </c>
      <c r="F250" s="13" t="s">
        <v>259</v>
      </c>
      <c r="G250" s="14" t="s">
        <v>270</v>
      </c>
      <c r="H250" s="72">
        <v>71933</v>
      </c>
      <c r="I250" s="15"/>
      <c r="J250" s="16" t="s">
        <v>269</v>
      </c>
      <c r="K250" s="17"/>
      <c r="L250" s="83">
        <f t="shared" si="22"/>
        <v>1101296.97</v>
      </c>
      <c r="M250" s="16" t="s">
        <v>269</v>
      </c>
      <c r="N250" s="17"/>
      <c r="O250" s="71">
        <v>25656.16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  <c r="OS250" s="5"/>
      <c r="OT250" s="5"/>
      <c r="OU250" s="5"/>
      <c r="OV250" s="5"/>
      <c r="OW250" s="5"/>
      <c r="OX250" s="5"/>
      <c r="OY250" s="5"/>
      <c r="OZ250" s="5"/>
      <c r="PA250" s="5"/>
      <c r="PB250" s="5"/>
      <c r="PC250" s="5"/>
      <c r="PD250" s="5"/>
      <c r="PE250" s="5"/>
      <c r="PF250" s="5"/>
      <c r="PG250" s="5"/>
      <c r="PH250" s="5"/>
      <c r="PI250" s="5"/>
      <c r="PJ250" s="5"/>
      <c r="PK250" s="5"/>
      <c r="PL250" s="5"/>
      <c r="PM250" s="5"/>
      <c r="PN250" s="5"/>
      <c r="PO250" s="5"/>
      <c r="PP250" s="5"/>
      <c r="PQ250" s="5"/>
      <c r="PR250" s="5"/>
      <c r="PS250" s="5"/>
      <c r="PT250" s="5"/>
      <c r="PU250" s="5"/>
      <c r="PV250" s="5"/>
      <c r="PW250" s="5"/>
      <c r="PX250" s="5"/>
      <c r="PY250" s="5"/>
      <c r="PZ250" s="5"/>
      <c r="QA250" s="5"/>
      <c r="QB250" s="5"/>
      <c r="QC250" s="5"/>
      <c r="QD250" s="5"/>
      <c r="QE250" s="5"/>
      <c r="QF250" s="5"/>
      <c r="QG250" s="5"/>
      <c r="QH250" s="5"/>
      <c r="QI250" s="5"/>
      <c r="QJ250" s="5"/>
      <c r="QK250" s="5"/>
      <c r="QL250" s="5"/>
      <c r="QM250" s="5"/>
      <c r="QN250" s="5"/>
      <c r="QO250" s="5"/>
      <c r="QP250" s="5"/>
      <c r="QQ250" s="5"/>
      <c r="QR250" s="5"/>
      <c r="QS250" s="5"/>
      <c r="QT250" s="5"/>
      <c r="QU250" s="5"/>
      <c r="QV250" s="5"/>
      <c r="QW250" s="5"/>
      <c r="QX250" s="5"/>
      <c r="QY250" s="5"/>
      <c r="QZ250" s="5"/>
      <c r="RA250" s="5"/>
      <c r="RB250" s="5"/>
      <c r="RC250" s="5"/>
      <c r="RD250" s="5"/>
      <c r="RE250" s="5"/>
      <c r="RF250" s="5"/>
      <c r="RG250" s="5"/>
      <c r="RH250" s="5"/>
      <c r="RI250" s="5"/>
      <c r="RJ250" s="5"/>
      <c r="RK250" s="5"/>
      <c r="RL250" s="5"/>
    </row>
    <row r="251" spans="1:480" x14ac:dyDescent="0.25">
      <c r="A251" s="47">
        <f t="shared" si="24"/>
        <v>214</v>
      </c>
      <c r="B251" s="33" t="s">
        <v>244</v>
      </c>
      <c r="C251" s="11">
        <v>1939</v>
      </c>
      <c r="D251" s="11">
        <v>2021</v>
      </c>
      <c r="E251" s="29">
        <v>637464.41999999993</v>
      </c>
      <c r="F251" s="13" t="s">
        <v>259</v>
      </c>
      <c r="G251" s="14" t="s">
        <v>270</v>
      </c>
      <c r="H251" s="72">
        <v>38247</v>
      </c>
      <c r="I251" s="15"/>
      <c r="J251" s="16" t="s">
        <v>269</v>
      </c>
      <c r="K251" s="17"/>
      <c r="L251" s="83">
        <f t="shared" si="22"/>
        <v>585575.67999999993</v>
      </c>
      <c r="M251" s="16" t="s">
        <v>269</v>
      </c>
      <c r="N251" s="17"/>
      <c r="O251" s="71">
        <v>13641.74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  <c r="OS251" s="5"/>
      <c r="OT251" s="5"/>
      <c r="OU251" s="5"/>
      <c r="OV251" s="5"/>
      <c r="OW251" s="5"/>
      <c r="OX251" s="5"/>
      <c r="OY251" s="5"/>
      <c r="OZ251" s="5"/>
      <c r="PA251" s="5"/>
      <c r="PB251" s="5"/>
      <c r="PC251" s="5"/>
      <c r="PD251" s="5"/>
      <c r="PE251" s="5"/>
      <c r="PF251" s="5"/>
      <c r="PG251" s="5"/>
      <c r="PH251" s="5"/>
      <c r="PI251" s="5"/>
      <c r="PJ251" s="5"/>
      <c r="PK251" s="5"/>
      <c r="PL251" s="5"/>
      <c r="PM251" s="5"/>
      <c r="PN251" s="5"/>
      <c r="PO251" s="5"/>
      <c r="PP251" s="5"/>
      <c r="PQ251" s="5"/>
      <c r="PR251" s="5"/>
      <c r="PS251" s="5"/>
      <c r="PT251" s="5"/>
      <c r="PU251" s="5"/>
      <c r="PV251" s="5"/>
      <c r="PW251" s="5"/>
      <c r="PX251" s="5"/>
      <c r="PY251" s="5"/>
      <c r="PZ251" s="5"/>
      <c r="QA251" s="5"/>
      <c r="QB251" s="5"/>
      <c r="QC251" s="5"/>
      <c r="QD251" s="5"/>
      <c r="QE251" s="5"/>
      <c r="QF251" s="5"/>
      <c r="QG251" s="5"/>
      <c r="QH251" s="5"/>
      <c r="QI251" s="5"/>
      <c r="QJ251" s="5"/>
      <c r="QK251" s="5"/>
      <c r="QL251" s="5"/>
      <c r="QM251" s="5"/>
      <c r="QN251" s="5"/>
      <c r="QO251" s="5"/>
      <c r="QP251" s="5"/>
      <c r="QQ251" s="5"/>
      <c r="QR251" s="5"/>
      <c r="QS251" s="5"/>
      <c r="QT251" s="5"/>
      <c r="QU251" s="5"/>
      <c r="QV251" s="5"/>
      <c r="QW251" s="5"/>
      <c r="QX251" s="5"/>
      <c r="QY251" s="5"/>
      <c r="QZ251" s="5"/>
      <c r="RA251" s="5"/>
      <c r="RB251" s="5"/>
      <c r="RC251" s="5"/>
      <c r="RD251" s="5"/>
      <c r="RE251" s="5"/>
      <c r="RF251" s="5"/>
      <c r="RG251" s="5"/>
      <c r="RH251" s="5"/>
      <c r="RI251" s="5"/>
      <c r="RJ251" s="5"/>
      <c r="RK251" s="5"/>
      <c r="RL251" s="5"/>
    </row>
    <row r="252" spans="1:480" x14ac:dyDescent="0.25">
      <c r="A252" s="47">
        <f t="shared" si="24"/>
        <v>215</v>
      </c>
      <c r="B252" s="33" t="s">
        <v>245</v>
      </c>
      <c r="C252" s="11">
        <v>1939</v>
      </c>
      <c r="D252" s="11">
        <v>2021</v>
      </c>
      <c r="E252" s="29">
        <v>1933965.66</v>
      </c>
      <c r="F252" s="13" t="s">
        <v>259</v>
      </c>
      <c r="G252" s="14" t="s">
        <v>270</v>
      </c>
      <c r="H252" s="72">
        <v>116037</v>
      </c>
      <c r="I252" s="15"/>
      <c r="J252" s="16" t="s">
        <v>269</v>
      </c>
      <c r="K252" s="17"/>
      <c r="L252" s="83">
        <f t="shared" si="22"/>
        <v>1776541.79</v>
      </c>
      <c r="M252" s="16" t="s">
        <v>269</v>
      </c>
      <c r="N252" s="17"/>
      <c r="O252" s="71">
        <v>41386.870000000003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  <c r="OS252" s="5"/>
      <c r="OT252" s="5"/>
      <c r="OU252" s="5"/>
      <c r="OV252" s="5"/>
      <c r="OW252" s="5"/>
      <c r="OX252" s="5"/>
      <c r="OY252" s="5"/>
      <c r="OZ252" s="5"/>
      <c r="PA252" s="5"/>
      <c r="PB252" s="5"/>
      <c r="PC252" s="5"/>
      <c r="PD252" s="5"/>
      <c r="PE252" s="5"/>
      <c r="PF252" s="5"/>
      <c r="PG252" s="5"/>
      <c r="PH252" s="5"/>
      <c r="PI252" s="5"/>
      <c r="PJ252" s="5"/>
      <c r="PK252" s="5"/>
      <c r="PL252" s="5"/>
      <c r="PM252" s="5"/>
      <c r="PN252" s="5"/>
      <c r="PO252" s="5"/>
      <c r="PP252" s="5"/>
      <c r="PQ252" s="5"/>
      <c r="PR252" s="5"/>
      <c r="PS252" s="5"/>
      <c r="PT252" s="5"/>
      <c r="PU252" s="5"/>
      <c r="PV252" s="5"/>
      <c r="PW252" s="5"/>
      <c r="PX252" s="5"/>
      <c r="PY252" s="5"/>
      <c r="PZ252" s="5"/>
      <c r="QA252" s="5"/>
      <c r="QB252" s="5"/>
      <c r="QC252" s="5"/>
      <c r="QD252" s="5"/>
      <c r="QE252" s="5"/>
      <c r="QF252" s="5"/>
      <c r="QG252" s="5"/>
      <c r="QH252" s="5"/>
      <c r="QI252" s="5"/>
      <c r="QJ252" s="5"/>
      <c r="QK252" s="5"/>
      <c r="QL252" s="5"/>
      <c r="QM252" s="5"/>
      <c r="QN252" s="5"/>
      <c r="QO252" s="5"/>
      <c r="QP252" s="5"/>
      <c r="QQ252" s="5"/>
      <c r="QR252" s="5"/>
      <c r="QS252" s="5"/>
      <c r="QT252" s="5"/>
      <c r="QU252" s="5"/>
      <c r="QV252" s="5"/>
      <c r="QW252" s="5"/>
      <c r="QX252" s="5"/>
      <c r="QY252" s="5"/>
      <c r="QZ252" s="5"/>
      <c r="RA252" s="5"/>
      <c r="RB252" s="5"/>
      <c r="RC252" s="5"/>
      <c r="RD252" s="5"/>
      <c r="RE252" s="5"/>
      <c r="RF252" s="5"/>
      <c r="RG252" s="5"/>
      <c r="RH252" s="5"/>
      <c r="RI252" s="5"/>
      <c r="RJ252" s="5"/>
      <c r="RK252" s="5"/>
      <c r="RL252" s="5"/>
    </row>
    <row r="253" spans="1:480" x14ac:dyDescent="0.25">
      <c r="A253" s="47">
        <f t="shared" si="24"/>
        <v>216</v>
      </c>
      <c r="B253" s="34" t="s">
        <v>246</v>
      </c>
      <c r="C253" s="11">
        <v>1961</v>
      </c>
      <c r="D253" s="11">
        <v>2021</v>
      </c>
      <c r="E253" s="29">
        <v>1423778.3999999997</v>
      </c>
      <c r="F253" s="13" t="s">
        <v>259</v>
      </c>
      <c r="G253" s="14" t="s">
        <v>270</v>
      </c>
      <c r="H253" s="72">
        <v>85426</v>
      </c>
      <c r="I253" s="15"/>
      <c r="J253" s="16" t="s">
        <v>269</v>
      </c>
      <c r="K253" s="17"/>
      <c r="L253" s="83">
        <f t="shared" si="22"/>
        <v>1307883.5399999996</v>
      </c>
      <c r="M253" s="16" t="s">
        <v>269</v>
      </c>
      <c r="N253" s="17"/>
      <c r="O253" s="71">
        <v>30468.86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  <c r="OS253" s="5"/>
      <c r="OT253" s="5"/>
      <c r="OU253" s="5"/>
      <c r="OV253" s="5"/>
      <c r="OW253" s="5"/>
      <c r="OX253" s="5"/>
      <c r="OY253" s="5"/>
      <c r="OZ253" s="5"/>
      <c r="PA253" s="5"/>
      <c r="PB253" s="5"/>
      <c r="PC253" s="5"/>
      <c r="PD253" s="5"/>
      <c r="PE253" s="5"/>
      <c r="PF253" s="5"/>
      <c r="PG253" s="5"/>
      <c r="PH253" s="5"/>
      <c r="PI253" s="5"/>
      <c r="PJ253" s="5"/>
      <c r="PK253" s="5"/>
      <c r="PL253" s="5"/>
      <c r="PM253" s="5"/>
      <c r="PN253" s="5"/>
      <c r="PO253" s="5"/>
      <c r="PP253" s="5"/>
      <c r="PQ253" s="5"/>
      <c r="PR253" s="5"/>
      <c r="PS253" s="5"/>
      <c r="PT253" s="5"/>
      <c r="PU253" s="5"/>
      <c r="PV253" s="5"/>
      <c r="PW253" s="5"/>
      <c r="PX253" s="5"/>
      <c r="PY253" s="5"/>
      <c r="PZ253" s="5"/>
      <c r="QA253" s="5"/>
      <c r="QB253" s="5"/>
      <c r="QC253" s="5"/>
      <c r="QD253" s="5"/>
      <c r="QE253" s="5"/>
      <c r="QF253" s="5"/>
      <c r="QG253" s="5"/>
      <c r="QH253" s="5"/>
      <c r="QI253" s="5"/>
      <c r="QJ253" s="5"/>
      <c r="QK253" s="5"/>
      <c r="QL253" s="5"/>
      <c r="QM253" s="5"/>
      <c r="QN253" s="5"/>
      <c r="QO253" s="5"/>
      <c r="QP253" s="5"/>
      <c r="QQ253" s="5"/>
      <c r="QR253" s="5"/>
      <c r="QS253" s="5"/>
      <c r="QT253" s="5"/>
      <c r="QU253" s="5"/>
      <c r="QV253" s="5"/>
      <c r="QW253" s="5"/>
      <c r="QX253" s="5"/>
      <c r="QY253" s="5"/>
      <c r="QZ253" s="5"/>
      <c r="RA253" s="5"/>
      <c r="RB253" s="5"/>
      <c r="RC253" s="5"/>
      <c r="RD253" s="5"/>
      <c r="RE253" s="5"/>
      <c r="RF253" s="5"/>
      <c r="RG253" s="5"/>
      <c r="RH253" s="5"/>
      <c r="RI253" s="5"/>
      <c r="RJ253" s="5"/>
      <c r="RK253" s="5"/>
      <c r="RL253" s="5"/>
    </row>
    <row r="254" spans="1:480" s="4" customFormat="1" x14ac:dyDescent="0.25">
      <c r="A254" s="91" t="s">
        <v>247</v>
      </c>
      <c r="B254" s="91"/>
      <c r="C254" s="43">
        <v>7</v>
      </c>
      <c r="D254" s="51"/>
      <c r="E254" s="51"/>
      <c r="F254" s="64"/>
      <c r="G254" s="43">
        <v>5</v>
      </c>
      <c r="H254" s="78"/>
      <c r="I254" s="24"/>
      <c r="J254" s="22"/>
      <c r="K254" s="26"/>
      <c r="L254" s="84"/>
      <c r="M254" s="46"/>
      <c r="N254" s="26"/>
      <c r="O254" s="26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  <c r="OS254" s="5"/>
      <c r="OT254" s="5"/>
      <c r="OU254" s="5"/>
      <c r="OV254" s="5"/>
      <c r="OW254" s="5"/>
      <c r="OX254" s="5"/>
      <c r="OY254" s="5"/>
      <c r="OZ254" s="5"/>
      <c r="PA254" s="5"/>
      <c r="PB254" s="5"/>
      <c r="PC254" s="5"/>
      <c r="PD254" s="5"/>
      <c r="PE254" s="5"/>
      <c r="PF254" s="5"/>
      <c r="PG254" s="5"/>
      <c r="PH254" s="5"/>
      <c r="PI254" s="5"/>
      <c r="PJ254" s="5"/>
      <c r="PK254" s="5"/>
      <c r="PL254" s="5"/>
      <c r="PM254" s="5"/>
      <c r="PN254" s="5"/>
      <c r="PO254" s="5"/>
      <c r="PP254" s="5"/>
      <c r="PQ254" s="5"/>
      <c r="PR254" s="5"/>
      <c r="PS254" s="5"/>
      <c r="PT254" s="5"/>
      <c r="PU254" s="5"/>
      <c r="PV254" s="5"/>
      <c r="PW254" s="5"/>
      <c r="PX254" s="5"/>
      <c r="PY254" s="5"/>
      <c r="PZ254" s="5"/>
      <c r="QA254" s="5"/>
      <c r="QB254" s="5"/>
      <c r="QC254" s="5"/>
      <c r="QD254" s="5"/>
      <c r="QE254" s="5"/>
      <c r="QF254" s="5"/>
      <c r="QG254" s="5"/>
      <c r="QH254" s="5"/>
      <c r="QI254" s="5"/>
      <c r="QJ254" s="5"/>
      <c r="QK254" s="5"/>
      <c r="QL254" s="5"/>
      <c r="QM254" s="5"/>
      <c r="QN254" s="5"/>
      <c r="QO254" s="5"/>
      <c r="QP254" s="5"/>
      <c r="QQ254" s="5"/>
      <c r="QR254" s="5"/>
      <c r="QS254" s="5"/>
      <c r="QT254" s="5"/>
      <c r="QU254" s="5"/>
      <c r="QV254" s="5"/>
      <c r="QW254" s="5"/>
      <c r="QX254" s="5"/>
      <c r="QY254" s="5"/>
      <c r="QZ254" s="5"/>
      <c r="RA254" s="5"/>
      <c r="RB254" s="5"/>
      <c r="RC254" s="5"/>
      <c r="RD254" s="5"/>
      <c r="RE254" s="5"/>
      <c r="RF254" s="5"/>
      <c r="RG254" s="5"/>
      <c r="RH254" s="5"/>
      <c r="RI254" s="5"/>
      <c r="RJ254" s="5"/>
      <c r="RK254" s="5"/>
      <c r="RL254" s="5"/>
    </row>
    <row r="255" spans="1:480" x14ac:dyDescent="0.25">
      <c r="A255" s="47">
        <v>215</v>
      </c>
      <c r="B255" s="33" t="s">
        <v>248</v>
      </c>
      <c r="C255" s="61">
        <v>1960</v>
      </c>
      <c r="D255" s="11">
        <v>2020</v>
      </c>
      <c r="E255" s="29">
        <v>1813699.53</v>
      </c>
      <c r="F255" s="63" t="s">
        <v>268</v>
      </c>
      <c r="G255" s="70"/>
      <c r="H255" s="72">
        <v>108821.9718</v>
      </c>
      <c r="I255" s="15"/>
      <c r="J255" s="16" t="s">
        <v>269</v>
      </c>
      <c r="K255" s="17"/>
      <c r="L255" s="83">
        <f t="shared" si="22"/>
        <v>1666064.3881999999</v>
      </c>
      <c r="M255" s="16" t="s">
        <v>269</v>
      </c>
      <c r="N255" s="17"/>
      <c r="O255" s="71">
        <v>38813.17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  <c r="OS255" s="5"/>
      <c r="OT255" s="5"/>
      <c r="OU255" s="5"/>
      <c r="OV255" s="5"/>
      <c r="OW255" s="5"/>
      <c r="OX255" s="5"/>
      <c r="OY255" s="5"/>
      <c r="OZ255" s="5"/>
      <c r="PA255" s="5"/>
      <c r="PB255" s="5"/>
      <c r="PC255" s="5"/>
      <c r="PD255" s="5"/>
      <c r="PE255" s="5"/>
      <c r="PF255" s="5"/>
      <c r="PG255" s="5"/>
      <c r="PH255" s="5"/>
      <c r="PI255" s="5"/>
      <c r="PJ255" s="5"/>
      <c r="PK255" s="5"/>
      <c r="PL255" s="5"/>
      <c r="PM255" s="5"/>
      <c r="PN255" s="5"/>
      <c r="PO255" s="5"/>
      <c r="PP255" s="5"/>
      <c r="PQ255" s="5"/>
      <c r="PR255" s="5"/>
      <c r="PS255" s="5"/>
      <c r="PT255" s="5"/>
      <c r="PU255" s="5"/>
      <c r="PV255" s="5"/>
      <c r="PW255" s="5"/>
      <c r="PX255" s="5"/>
      <c r="PY255" s="5"/>
      <c r="PZ255" s="5"/>
      <c r="QA255" s="5"/>
      <c r="QB255" s="5"/>
      <c r="QC255" s="5"/>
      <c r="QD255" s="5"/>
      <c r="QE255" s="5"/>
      <c r="QF255" s="5"/>
      <c r="QG255" s="5"/>
      <c r="QH255" s="5"/>
      <c r="QI255" s="5"/>
      <c r="QJ255" s="5"/>
      <c r="QK255" s="5"/>
      <c r="QL255" s="5"/>
      <c r="QM255" s="5"/>
      <c r="QN255" s="5"/>
      <c r="QO255" s="5"/>
      <c r="QP255" s="5"/>
      <c r="QQ255" s="5"/>
      <c r="QR255" s="5"/>
      <c r="QS255" s="5"/>
      <c r="QT255" s="5"/>
      <c r="QU255" s="5"/>
      <c r="QV255" s="5"/>
      <c r="QW255" s="5"/>
      <c r="QX255" s="5"/>
      <c r="QY255" s="5"/>
      <c r="QZ255" s="5"/>
      <c r="RA255" s="5"/>
      <c r="RB255" s="5"/>
      <c r="RC255" s="5"/>
      <c r="RD255" s="5"/>
      <c r="RE255" s="5"/>
      <c r="RF255" s="5"/>
      <c r="RG255" s="5"/>
      <c r="RH255" s="5"/>
      <c r="RI255" s="5"/>
      <c r="RJ255" s="5"/>
      <c r="RK255" s="5"/>
      <c r="RL255" s="5"/>
    </row>
    <row r="256" spans="1:480" x14ac:dyDescent="0.25">
      <c r="A256" s="47">
        <f>A255+1</f>
        <v>216</v>
      </c>
      <c r="B256" s="33" t="s">
        <v>249</v>
      </c>
      <c r="C256" s="61">
        <v>1961</v>
      </c>
      <c r="D256" s="11">
        <v>2020</v>
      </c>
      <c r="E256" s="29">
        <v>2045602.8299999998</v>
      </c>
      <c r="F256" s="13" t="s">
        <v>259</v>
      </c>
      <c r="G256" s="14" t="s">
        <v>270</v>
      </c>
      <c r="H256" s="72">
        <v>122736</v>
      </c>
      <c r="I256" s="15"/>
      <c r="J256" s="16" t="s">
        <v>269</v>
      </c>
      <c r="K256" s="17"/>
      <c r="L256" s="83">
        <f t="shared" si="22"/>
        <v>1879090.93</v>
      </c>
      <c r="M256" s="16" t="s">
        <v>269</v>
      </c>
      <c r="N256" s="17"/>
      <c r="O256" s="71">
        <v>43775.9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  <c r="OS256" s="5"/>
      <c r="OT256" s="5"/>
      <c r="OU256" s="5"/>
      <c r="OV256" s="5"/>
      <c r="OW256" s="5"/>
      <c r="OX256" s="5"/>
      <c r="OY256" s="5"/>
      <c r="OZ256" s="5"/>
      <c r="PA256" s="5"/>
      <c r="PB256" s="5"/>
      <c r="PC256" s="5"/>
      <c r="PD256" s="5"/>
      <c r="PE256" s="5"/>
      <c r="PF256" s="5"/>
      <c r="PG256" s="5"/>
      <c r="PH256" s="5"/>
      <c r="PI256" s="5"/>
      <c r="PJ256" s="5"/>
      <c r="PK256" s="5"/>
      <c r="PL256" s="5"/>
      <c r="PM256" s="5"/>
      <c r="PN256" s="5"/>
      <c r="PO256" s="5"/>
      <c r="PP256" s="5"/>
      <c r="PQ256" s="5"/>
      <c r="PR256" s="5"/>
      <c r="PS256" s="5"/>
      <c r="PT256" s="5"/>
      <c r="PU256" s="5"/>
      <c r="PV256" s="5"/>
      <c r="PW256" s="5"/>
      <c r="PX256" s="5"/>
      <c r="PY256" s="5"/>
      <c r="PZ256" s="5"/>
      <c r="QA256" s="5"/>
      <c r="QB256" s="5"/>
      <c r="QC256" s="5"/>
      <c r="QD256" s="5"/>
      <c r="QE256" s="5"/>
      <c r="QF256" s="5"/>
      <c r="QG256" s="5"/>
      <c r="QH256" s="5"/>
      <c r="QI256" s="5"/>
      <c r="QJ256" s="5"/>
      <c r="QK256" s="5"/>
      <c r="QL256" s="5"/>
      <c r="QM256" s="5"/>
      <c r="QN256" s="5"/>
      <c r="QO256" s="5"/>
      <c r="QP256" s="5"/>
      <c r="QQ256" s="5"/>
      <c r="QR256" s="5"/>
      <c r="QS256" s="5"/>
      <c r="QT256" s="5"/>
      <c r="QU256" s="5"/>
      <c r="QV256" s="5"/>
      <c r="QW256" s="5"/>
      <c r="QX256" s="5"/>
      <c r="QY256" s="5"/>
      <c r="QZ256" s="5"/>
      <c r="RA256" s="5"/>
      <c r="RB256" s="5"/>
      <c r="RC256" s="5"/>
      <c r="RD256" s="5"/>
      <c r="RE256" s="5"/>
      <c r="RF256" s="5"/>
      <c r="RG256" s="5"/>
      <c r="RH256" s="5"/>
      <c r="RI256" s="5"/>
      <c r="RJ256" s="5"/>
      <c r="RK256" s="5"/>
      <c r="RL256" s="5"/>
    </row>
    <row r="257" spans="1:480" x14ac:dyDescent="0.25">
      <c r="A257" s="47">
        <f>A256+1</f>
        <v>217</v>
      </c>
      <c r="B257" s="33" t="s">
        <v>250</v>
      </c>
      <c r="C257" s="11">
        <v>1965</v>
      </c>
      <c r="D257" s="11">
        <v>2020</v>
      </c>
      <c r="E257" s="29">
        <v>1722016.83</v>
      </c>
      <c r="F257" s="63" t="s">
        <v>268</v>
      </c>
      <c r="G257" s="70"/>
      <c r="H257" s="72">
        <v>103321.0098</v>
      </c>
      <c r="I257" s="15"/>
      <c r="J257" s="16" t="s">
        <v>269</v>
      </c>
      <c r="K257" s="17"/>
      <c r="L257" s="83">
        <f t="shared" si="22"/>
        <v>1581844.6602</v>
      </c>
      <c r="M257" s="16" t="s">
        <v>269</v>
      </c>
      <c r="N257" s="17"/>
      <c r="O257" s="71">
        <v>36851.160000000003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  <c r="OS257" s="5"/>
      <c r="OT257" s="5"/>
      <c r="OU257" s="5"/>
      <c r="OV257" s="5"/>
      <c r="OW257" s="5"/>
      <c r="OX257" s="5"/>
      <c r="OY257" s="5"/>
      <c r="OZ257" s="5"/>
      <c r="PA257" s="5"/>
      <c r="PB257" s="5"/>
      <c r="PC257" s="5"/>
      <c r="PD257" s="5"/>
      <c r="PE257" s="5"/>
      <c r="PF257" s="5"/>
      <c r="PG257" s="5"/>
      <c r="PH257" s="5"/>
      <c r="PI257" s="5"/>
      <c r="PJ257" s="5"/>
      <c r="PK257" s="5"/>
      <c r="PL257" s="5"/>
      <c r="PM257" s="5"/>
      <c r="PN257" s="5"/>
      <c r="PO257" s="5"/>
      <c r="PP257" s="5"/>
      <c r="PQ257" s="5"/>
      <c r="PR257" s="5"/>
      <c r="PS257" s="5"/>
      <c r="PT257" s="5"/>
      <c r="PU257" s="5"/>
      <c r="PV257" s="5"/>
      <c r="PW257" s="5"/>
      <c r="PX257" s="5"/>
      <c r="PY257" s="5"/>
      <c r="PZ257" s="5"/>
      <c r="QA257" s="5"/>
      <c r="QB257" s="5"/>
      <c r="QC257" s="5"/>
      <c r="QD257" s="5"/>
      <c r="QE257" s="5"/>
      <c r="QF257" s="5"/>
      <c r="QG257" s="5"/>
      <c r="QH257" s="5"/>
      <c r="QI257" s="5"/>
      <c r="QJ257" s="5"/>
      <c r="QK257" s="5"/>
      <c r="QL257" s="5"/>
      <c r="QM257" s="5"/>
      <c r="QN257" s="5"/>
      <c r="QO257" s="5"/>
      <c r="QP257" s="5"/>
      <c r="QQ257" s="5"/>
      <c r="QR257" s="5"/>
      <c r="QS257" s="5"/>
      <c r="QT257" s="5"/>
      <c r="QU257" s="5"/>
      <c r="QV257" s="5"/>
      <c r="QW257" s="5"/>
      <c r="QX257" s="5"/>
      <c r="QY257" s="5"/>
      <c r="QZ257" s="5"/>
      <c r="RA257" s="5"/>
      <c r="RB257" s="5"/>
      <c r="RC257" s="5"/>
      <c r="RD257" s="5"/>
      <c r="RE257" s="5"/>
      <c r="RF257" s="5"/>
      <c r="RG257" s="5"/>
      <c r="RH257" s="5"/>
      <c r="RI257" s="5"/>
      <c r="RJ257" s="5"/>
      <c r="RK257" s="5"/>
      <c r="RL257" s="5"/>
    </row>
    <row r="258" spans="1:480" s="4" customFormat="1" x14ac:dyDescent="0.25">
      <c r="A258" s="91" t="s">
        <v>251</v>
      </c>
      <c r="B258" s="91"/>
      <c r="C258" s="43">
        <v>3</v>
      </c>
      <c r="D258" s="43"/>
      <c r="E258" s="51"/>
      <c r="F258" s="64"/>
      <c r="G258" s="43">
        <v>1</v>
      </c>
      <c r="H258" s="78"/>
      <c r="I258" s="24"/>
      <c r="J258" s="22"/>
      <c r="K258" s="26"/>
      <c r="L258" s="84"/>
      <c r="M258" s="46"/>
      <c r="N258" s="26"/>
      <c r="O258" s="74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  <c r="OS258" s="5"/>
      <c r="OT258" s="5"/>
      <c r="OU258" s="5"/>
      <c r="OV258" s="5"/>
      <c r="OW258" s="5"/>
      <c r="OX258" s="5"/>
      <c r="OY258" s="5"/>
      <c r="OZ258" s="5"/>
      <c r="PA258" s="5"/>
      <c r="PB258" s="5"/>
      <c r="PC258" s="5"/>
      <c r="PD258" s="5"/>
      <c r="PE258" s="5"/>
      <c r="PF258" s="5"/>
      <c r="PG258" s="5"/>
      <c r="PH258" s="5"/>
      <c r="PI258" s="5"/>
      <c r="PJ258" s="5"/>
      <c r="PK258" s="5"/>
      <c r="PL258" s="5"/>
      <c r="PM258" s="5"/>
      <c r="PN258" s="5"/>
      <c r="PO258" s="5"/>
      <c r="PP258" s="5"/>
      <c r="PQ258" s="5"/>
      <c r="PR258" s="5"/>
      <c r="PS258" s="5"/>
      <c r="PT258" s="5"/>
      <c r="PU258" s="5"/>
      <c r="PV258" s="5"/>
      <c r="PW258" s="5"/>
      <c r="PX258" s="5"/>
      <c r="PY258" s="5"/>
      <c r="PZ258" s="5"/>
      <c r="QA258" s="5"/>
      <c r="QB258" s="5"/>
      <c r="QC258" s="5"/>
      <c r="QD258" s="5"/>
      <c r="QE258" s="5"/>
      <c r="QF258" s="5"/>
      <c r="QG258" s="5"/>
      <c r="QH258" s="5"/>
      <c r="QI258" s="5"/>
      <c r="QJ258" s="5"/>
      <c r="QK258" s="5"/>
      <c r="QL258" s="5"/>
      <c r="QM258" s="5"/>
      <c r="QN258" s="5"/>
      <c r="QO258" s="5"/>
      <c r="QP258" s="5"/>
      <c r="QQ258" s="5"/>
      <c r="QR258" s="5"/>
      <c r="QS258" s="5"/>
      <c r="QT258" s="5"/>
      <c r="QU258" s="5"/>
      <c r="QV258" s="5"/>
      <c r="QW258" s="5"/>
      <c r="QX258" s="5"/>
      <c r="QY258" s="5"/>
      <c r="QZ258" s="5"/>
      <c r="RA258" s="5"/>
      <c r="RB258" s="5"/>
      <c r="RC258" s="5"/>
      <c r="RD258" s="5"/>
      <c r="RE258" s="5"/>
      <c r="RF258" s="5"/>
      <c r="RG258" s="5"/>
      <c r="RH258" s="5"/>
      <c r="RI258" s="5"/>
      <c r="RJ258" s="5"/>
      <c r="RK258" s="5"/>
      <c r="RL258" s="5"/>
    </row>
    <row r="259" spans="1:480" x14ac:dyDescent="0.25">
      <c r="A259" s="47">
        <f>A257+1</f>
        <v>218</v>
      </c>
      <c r="B259" s="33" t="s">
        <v>252</v>
      </c>
      <c r="C259" s="61">
        <v>1960</v>
      </c>
      <c r="D259" s="11">
        <v>2021</v>
      </c>
      <c r="E259" s="29">
        <v>6022582.6299999999</v>
      </c>
      <c r="F259" s="13" t="s">
        <v>259</v>
      </c>
      <c r="G259" s="14" t="s">
        <v>270</v>
      </c>
      <c r="H259" s="72">
        <v>384420</v>
      </c>
      <c r="I259" s="15"/>
      <c r="J259" s="16" t="s">
        <v>269</v>
      </c>
      <c r="K259" s="17"/>
      <c r="L259" s="83">
        <f t="shared" si="22"/>
        <v>5509279.3599999994</v>
      </c>
      <c r="M259" s="16" t="s">
        <v>269</v>
      </c>
      <c r="N259" s="17"/>
      <c r="O259" s="71">
        <v>128883.27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  <c r="OS259" s="5"/>
      <c r="OT259" s="5"/>
      <c r="OU259" s="5"/>
      <c r="OV259" s="5"/>
      <c r="OW259" s="5"/>
      <c r="OX259" s="5"/>
      <c r="OY259" s="5"/>
      <c r="OZ259" s="5"/>
      <c r="PA259" s="5"/>
      <c r="PB259" s="5"/>
      <c r="PC259" s="5"/>
      <c r="PD259" s="5"/>
      <c r="PE259" s="5"/>
      <c r="PF259" s="5"/>
      <c r="PG259" s="5"/>
      <c r="PH259" s="5"/>
      <c r="PI259" s="5"/>
      <c r="PJ259" s="5"/>
      <c r="PK259" s="5"/>
      <c r="PL259" s="5"/>
      <c r="PM259" s="5"/>
      <c r="PN259" s="5"/>
      <c r="PO259" s="5"/>
      <c r="PP259" s="5"/>
      <c r="PQ259" s="5"/>
      <c r="PR259" s="5"/>
      <c r="PS259" s="5"/>
      <c r="PT259" s="5"/>
      <c r="PU259" s="5"/>
      <c r="PV259" s="5"/>
      <c r="PW259" s="5"/>
      <c r="PX259" s="5"/>
      <c r="PY259" s="5"/>
      <c r="PZ259" s="5"/>
      <c r="QA259" s="5"/>
      <c r="QB259" s="5"/>
      <c r="QC259" s="5"/>
      <c r="QD259" s="5"/>
      <c r="QE259" s="5"/>
      <c r="QF259" s="5"/>
      <c r="QG259" s="5"/>
      <c r="QH259" s="5"/>
      <c r="QI259" s="5"/>
      <c r="QJ259" s="5"/>
      <c r="QK259" s="5"/>
      <c r="QL259" s="5"/>
      <c r="QM259" s="5"/>
      <c r="QN259" s="5"/>
      <c r="QO259" s="5"/>
      <c r="QP259" s="5"/>
      <c r="QQ259" s="5"/>
      <c r="QR259" s="5"/>
      <c r="QS259" s="5"/>
      <c r="QT259" s="5"/>
      <c r="QU259" s="5"/>
      <c r="QV259" s="5"/>
      <c r="QW259" s="5"/>
      <c r="QX259" s="5"/>
      <c r="QY259" s="5"/>
      <c r="QZ259" s="5"/>
      <c r="RA259" s="5"/>
      <c r="RB259" s="5"/>
      <c r="RC259" s="5"/>
      <c r="RD259" s="5"/>
      <c r="RE259" s="5"/>
      <c r="RF259" s="5"/>
      <c r="RG259" s="5"/>
      <c r="RH259" s="5"/>
      <c r="RI259" s="5"/>
      <c r="RJ259" s="5"/>
      <c r="RK259" s="5"/>
      <c r="RL259" s="5"/>
    </row>
    <row r="260" spans="1:480" x14ac:dyDescent="0.25">
      <c r="A260" s="47">
        <f>A259+1</f>
        <v>219</v>
      </c>
      <c r="B260" s="33" t="s">
        <v>253</v>
      </c>
      <c r="C260" s="61">
        <v>1959</v>
      </c>
      <c r="D260" s="11">
        <v>2021</v>
      </c>
      <c r="E260" s="29">
        <v>2599474.1999999997</v>
      </c>
      <c r="F260" s="13" t="s">
        <v>259</v>
      </c>
      <c r="G260" s="14" t="s">
        <v>270</v>
      </c>
      <c r="H260" s="72">
        <v>155968</v>
      </c>
      <c r="I260" s="15"/>
      <c r="J260" s="16" t="s">
        <v>269</v>
      </c>
      <c r="K260" s="17"/>
      <c r="L260" s="83">
        <f t="shared" si="22"/>
        <v>2387877.4499999997</v>
      </c>
      <c r="M260" s="16" t="s">
        <v>269</v>
      </c>
      <c r="N260" s="17"/>
      <c r="O260" s="71">
        <v>55628.75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  <c r="OS260" s="5"/>
      <c r="OT260" s="5"/>
      <c r="OU260" s="5"/>
      <c r="OV260" s="5"/>
      <c r="OW260" s="5"/>
      <c r="OX260" s="5"/>
      <c r="OY260" s="5"/>
      <c r="OZ260" s="5"/>
      <c r="PA260" s="5"/>
      <c r="PB260" s="5"/>
      <c r="PC260" s="5"/>
      <c r="PD260" s="5"/>
      <c r="PE260" s="5"/>
      <c r="PF260" s="5"/>
      <c r="PG260" s="5"/>
      <c r="PH260" s="5"/>
      <c r="PI260" s="5"/>
      <c r="PJ260" s="5"/>
      <c r="PK260" s="5"/>
      <c r="PL260" s="5"/>
      <c r="PM260" s="5"/>
      <c r="PN260" s="5"/>
      <c r="PO260" s="5"/>
      <c r="PP260" s="5"/>
      <c r="PQ260" s="5"/>
      <c r="PR260" s="5"/>
      <c r="PS260" s="5"/>
      <c r="PT260" s="5"/>
      <c r="PU260" s="5"/>
      <c r="PV260" s="5"/>
      <c r="PW260" s="5"/>
      <c r="PX260" s="5"/>
      <c r="PY260" s="5"/>
      <c r="PZ260" s="5"/>
      <c r="QA260" s="5"/>
      <c r="QB260" s="5"/>
      <c r="QC260" s="5"/>
      <c r="QD260" s="5"/>
      <c r="QE260" s="5"/>
      <c r="QF260" s="5"/>
      <c r="QG260" s="5"/>
      <c r="QH260" s="5"/>
      <c r="QI260" s="5"/>
      <c r="QJ260" s="5"/>
      <c r="QK260" s="5"/>
      <c r="QL260" s="5"/>
      <c r="QM260" s="5"/>
      <c r="QN260" s="5"/>
      <c r="QO260" s="5"/>
      <c r="QP260" s="5"/>
      <c r="QQ260" s="5"/>
      <c r="QR260" s="5"/>
      <c r="QS260" s="5"/>
      <c r="QT260" s="5"/>
      <c r="QU260" s="5"/>
      <c r="QV260" s="5"/>
      <c r="QW260" s="5"/>
      <c r="QX260" s="5"/>
      <c r="QY260" s="5"/>
      <c r="QZ260" s="5"/>
      <c r="RA260" s="5"/>
      <c r="RB260" s="5"/>
      <c r="RC260" s="5"/>
      <c r="RD260" s="5"/>
      <c r="RE260" s="5"/>
      <c r="RF260" s="5"/>
      <c r="RG260" s="5"/>
      <c r="RH260" s="5"/>
      <c r="RI260" s="5"/>
      <c r="RJ260" s="5"/>
      <c r="RK260" s="5"/>
      <c r="RL260" s="5"/>
    </row>
    <row r="261" spans="1:480" x14ac:dyDescent="0.25">
      <c r="A261" s="47">
        <f>A260+1</f>
        <v>220</v>
      </c>
      <c r="B261" s="33" t="s">
        <v>254</v>
      </c>
      <c r="C261" s="61">
        <v>1954</v>
      </c>
      <c r="D261" s="11">
        <v>2021</v>
      </c>
      <c r="E261" s="29">
        <v>1553212.8</v>
      </c>
      <c r="F261" s="13" t="s">
        <v>259</v>
      </c>
      <c r="G261" s="14" t="s">
        <v>270</v>
      </c>
      <c r="H261" s="72">
        <v>93192</v>
      </c>
      <c r="I261" s="15"/>
      <c r="J261" s="16" t="s">
        <v>269</v>
      </c>
      <c r="K261" s="17"/>
      <c r="L261" s="83">
        <f t="shared" si="22"/>
        <v>1426782.05</v>
      </c>
      <c r="M261" s="16" t="s">
        <v>269</v>
      </c>
      <c r="N261" s="17"/>
      <c r="O261" s="71">
        <v>33238.75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</row>
    <row r="262" spans="1:480" s="4" customFormat="1" x14ac:dyDescent="0.25">
      <c r="A262" s="91" t="s">
        <v>255</v>
      </c>
      <c r="B262" s="91"/>
      <c r="C262" s="43">
        <v>3</v>
      </c>
      <c r="D262" s="43"/>
      <c r="E262" s="51"/>
      <c r="F262" s="64"/>
      <c r="G262" s="43">
        <v>3</v>
      </c>
      <c r="H262" s="78"/>
      <c r="I262" s="24"/>
      <c r="J262" s="22"/>
      <c r="K262" s="26"/>
      <c r="L262" s="84"/>
      <c r="M262" s="46"/>
      <c r="N262" s="26"/>
      <c r="O262" s="2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  <c r="OS262" s="5"/>
      <c r="OT262" s="5"/>
      <c r="OU262" s="5"/>
      <c r="OV262" s="5"/>
      <c r="OW262" s="5"/>
      <c r="OX262" s="5"/>
      <c r="OY262" s="5"/>
      <c r="OZ262" s="5"/>
      <c r="PA262" s="5"/>
      <c r="PB262" s="5"/>
      <c r="PC262" s="5"/>
      <c r="PD262" s="5"/>
      <c r="PE262" s="5"/>
      <c r="PF262" s="5"/>
      <c r="PG262" s="5"/>
      <c r="PH262" s="5"/>
      <c r="PI262" s="5"/>
      <c r="PJ262" s="5"/>
      <c r="PK262" s="5"/>
      <c r="PL262" s="5"/>
      <c r="PM262" s="5"/>
      <c r="PN262" s="5"/>
      <c r="PO262" s="5"/>
      <c r="PP262" s="5"/>
      <c r="PQ262" s="5"/>
      <c r="PR262" s="5"/>
      <c r="PS262" s="5"/>
      <c r="PT262" s="5"/>
      <c r="PU262" s="5"/>
      <c r="PV262" s="5"/>
      <c r="PW262" s="5"/>
      <c r="PX262" s="5"/>
      <c r="PY262" s="5"/>
      <c r="PZ262" s="5"/>
      <c r="QA262" s="5"/>
      <c r="QB262" s="5"/>
      <c r="QC262" s="5"/>
      <c r="QD262" s="5"/>
      <c r="QE262" s="5"/>
      <c r="QF262" s="5"/>
      <c r="QG262" s="5"/>
      <c r="QH262" s="5"/>
      <c r="QI262" s="5"/>
      <c r="QJ262" s="5"/>
      <c r="QK262" s="5"/>
      <c r="QL262" s="5"/>
      <c r="QM262" s="5"/>
      <c r="QN262" s="5"/>
      <c r="QO262" s="5"/>
      <c r="QP262" s="5"/>
      <c r="QQ262" s="5"/>
      <c r="QR262" s="5"/>
      <c r="QS262" s="5"/>
      <c r="QT262" s="5"/>
      <c r="QU262" s="5"/>
      <c r="QV262" s="5"/>
      <c r="QW262" s="5"/>
      <c r="QX262" s="5"/>
      <c r="QY262" s="5"/>
      <c r="QZ262" s="5"/>
      <c r="RA262" s="5"/>
      <c r="RB262" s="5"/>
      <c r="RC262" s="5"/>
      <c r="RD262" s="5"/>
      <c r="RE262" s="5"/>
      <c r="RF262" s="5"/>
      <c r="RG262" s="5"/>
      <c r="RH262" s="5"/>
      <c r="RI262" s="5"/>
      <c r="RJ262" s="5"/>
      <c r="RK262" s="5"/>
      <c r="RL262" s="5"/>
    </row>
    <row r="263" spans="1:480" x14ac:dyDescent="0.25">
      <c r="E263" s="10"/>
      <c r="H263" s="75"/>
      <c r="L263" s="82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  <c r="OS263" s="5"/>
      <c r="OT263" s="5"/>
      <c r="OU263" s="5"/>
      <c r="OV263" s="5"/>
      <c r="OW263" s="5"/>
      <c r="OX263" s="5"/>
      <c r="OY263" s="5"/>
      <c r="OZ263" s="5"/>
      <c r="PA263" s="5"/>
      <c r="PB263" s="5"/>
      <c r="PC263" s="5"/>
      <c r="PD263" s="5"/>
      <c r="PE263" s="5"/>
      <c r="PF263" s="5"/>
      <c r="PG263" s="5"/>
      <c r="PH263" s="5"/>
      <c r="PI263" s="5"/>
      <c r="PJ263" s="5"/>
      <c r="PK263" s="5"/>
      <c r="PL263" s="5"/>
      <c r="PM263" s="5"/>
      <c r="PN263" s="5"/>
      <c r="PO263" s="5"/>
      <c r="PP263" s="5"/>
      <c r="PQ263" s="5"/>
      <c r="PR263" s="5"/>
      <c r="PS263" s="5"/>
      <c r="PT263" s="5"/>
      <c r="PU263" s="5"/>
      <c r="PV263" s="5"/>
      <c r="PW263" s="5"/>
      <c r="PX263" s="5"/>
      <c r="PY263" s="5"/>
      <c r="PZ263" s="5"/>
      <c r="QA263" s="5"/>
      <c r="QB263" s="5"/>
      <c r="QC263" s="5"/>
      <c r="QD263" s="5"/>
      <c r="QE263" s="5"/>
      <c r="QF263" s="5"/>
      <c r="QG263" s="5"/>
      <c r="QH263" s="5"/>
      <c r="QI263" s="5"/>
      <c r="QJ263" s="5"/>
      <c r="QK263" s="5"/>
      <c r="QL263" s="5"/>
      <c r="QM263" s="5"/>
      <c r="QN263" s="5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5"/>
      <c r="RA263" s="5"/>
      <c r="RB263" s="5"/>
      <c r="RC263" s="5"/>
      <c r="RD263" s="5"/>
      <c r="RE263" s="5"/>
      <c r="RF263" s="5"/>
      <c r="RG263" s="5"/>
      <c r="RH263" s="5"/>
      <c r="RI263" s="5"/>
      <c r="RJ263" s="5"/>
      <c r="RK263" s="5"/>
      <c r="RL263" s="5"/>
    </row>
    <row r="264" spans="1:480" x14ac:dyDescent="0.25">
      <c r="E264" s="10"/>
      <c r="H264" s="75"/>
      <c r="L264" s="82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  <c r="OS264" s="5"/>
      <c r="OT264" s="5"/>
      <c r="OU264" s="5"/>
      <c r="OV264" s="5"/>
      <c r="OW264" s="5"/>
      <c r="OX264" s="5"/>
      <c r="OY264" s="5"/>
      <c r="OZ264" s="5"/>
      <c r="PA264" s="5"/>
      <c r="PB264" s="5"/>
      <c r="PC264" s="5"/>
      <c r="PD264" s="5"/>
      <c r="PE264" s="5"/>
      <c r="PF264" s="5"/>
      <c r="PG264" s="5"/>
      <c r="PH264" s="5"/>
      <c r="PI264" s="5"/>
      <c r="PJ264" s="5"/>
      <c r="PK264" s="5"/>
      <c r="PL264" s="5"/>
      <c r="PM264" s="5"/>
      <c r="PN264" s="5"/>
      <c r="PO264" s="5"/>
      <c r="PP264" s="5"/>
      <c r="PQ264" s="5"/>
      <c r="PR264" s="5"/>
      <c r="PS264" s="5"/>
      <c r="PT264" s="5"/>
      <c r="PU264" s="5"/>
      <c r="PV264" s="5"/>
      <c r="PW264" s="5"/>
      <c r="PX264" s="5"/>
      <c r="PY264" s="5"/>
      <c r="PZ264" s="5"/>
      <c r="QA264" s="5"/>
      <c r="QB264" s="5"/>
      <c r="QC264" s="5"/>
      <c r="QD264" s="5"/>
      <c r="QE264" s="5"/>
      <c r="QF264" s="5"/>
      <c r="QG264" s="5"/>
      <c r="QH264" s="5"/>
      <c r="QI264" s="5"/>
      <c r="QJ264" s="5"/>
      <c r="QK264" s="5"/>
      <c r="QL264" s="5"/>
      <c r="QM264" s="5"/>
      <c r="QN264" s="5"/>
      <c r="QO264" s="5"/>
      <c r="QP264" s="5"/>
      <c r="QQ264" s="5"/>
      <c r="QR264" s="5"/>
      <c r="QS264" s="5"/>
      <c r="QT264" s="5"/>
      <c r="QU264" s="5"/>
      <c r="QV264" s="5"/>
      <c r="QW264" s="5"/>
      <c r="QX264" s="5"/>
      <c r="QY264" s="5"/>
      <c r="QZ264" s="5"/>
      <c r="RA264" s="5"/>
      <c r="RB264" s="5"/>
      <c r="RC264" s="5"/>
      <c r="RD264" s="5"/>
      <c r="RE264" s="5"/>
      <c r="RF264" s="5"/>
      <c r="RG264" s="5"/>
      <c r="RH264" s="5"/>
      <c r="RI264" s="5"/>
      <c r="RJ264" s="5"/>
      <c r="RK264" s="5"/>
      <c r="RL264" s="5"/>
    </row>
    <row r="265" spans="1:480" x14ac:dyDescent="0.25">
      <c r="B265" s="1" t="s">
        <v>284</v>
      </c>
      <c r="D265" s="10"/>
      <c r="E265" s="10"/>
      <c r="H265" s="75"/>
      <c r="L265" s="82"/>
      <c r="O265" s="5"/>
    </row>
    <row r="266" spans="1:480" x14ac:dyDescent="0.25">
      <c r="E266" s="10"/>
      <c r="H266" s="75"/>
      <c r="L266" s="82"/>
      <c r="O266" s="5"/>
    </row>
    <row r="267" spans="1:480" x14ac:dyDescent="0.25">
      <c r="D267" s="10"/>
      <c r="E267" s="10"/>
      <c r="H267" s="75"/>
      <c r="L267" s="82"/>
      <c r="O267" s="5"/>
    </row>
    <row r="268" spans="1:480" x14ac:dyDescent="0.25">
      <c r="E268" s="10"/>
      <c r="H268" s="75"/>
      <c r="L268" s="82"/>
      <c r="O268" s="5"/>
    </row>
    <row r="269" spans="1:480" x14ac:dyDescent="0.25">
      <c r="D269" s="10"/>
      <c r="E269" s="10"/>
      <c r="H269" s="75"/>
      <c r="L269" s="82"/>
      <c r="O269" s="5"/>
    </row>
    <row r="270" spans="1:480" x14ac:dyDescent="0.25">
      <c r="E270" s="10"/>
      <c r="H270" s="75"/>
      <c r="L270" s="82"/>
      <c r="O270" s="5"/>
    </row>
    <row r="271" spans="1:480" x14ac:dyDescent="0.25">
      <c r="D271" s="10"/>
      <c r="E271" s="10"/>
      <c r="H271" s="75"/>
      <c r="L271" s="82"/>
      <c r="O271" s="5"/>
    </row>
    <row r="272" spans="1:480" x14ac:dyDescent="0.25">
      <c r="E272" s="10"/>
      <c r="H272" s="75"/>
      <c r="L272" s="82"/>
      <c r="O272" s="5"/>
    </row>
    <row r="273" spans="4:15" x14ac:dyDescent="0.25">
      <c r="D273" s="10"/>
      <c r="E273" s="10"/>
      <c r="H273" s="75"/>
      <c r="L273" s="82"/>
      <c r="O273" s="5"/>
    </row>
    <row r="274" spans="4:15" x14ac:dyDescent="0.25">
      <c r="E274" s="10"/>
      <c r="H274" s="75"/>
      <c r="L274" s="82"/>
      <c r="O274" s="5"/>
    </row>
    <row r="275" spans="4:15" x14ac:dyDescent="0.25">
      <c r="E275" s="10"/>
      <c r="H275" s="75"/>
      <c r="L275" s="82"/>
      <c r="O275" s="5"/>
    </row>
    <row r="276" spans="4:15" x14ac:dyDescent="0.25">
      <c r="E276" s="10"/>
      <c r="H276" s="75"/>
      <c r="L276" s="82"/>
      <c r="O276" s="5"/>
    </row>
    <row r="277" spans="4:15" x14ac:dyDescent="0.25">
      <c r="E277" s="10"/>
      <c r="H277" s="75"/>
      <c r="L277" s="82"/>
      <c r="O277" s="5"/>
    </row>
    <row r="278" spans="4:15" x14ac:dyDescent="0.25">
      <c r="E278" s="10"/>
      <c r="H278" s="75"/>
      <c r="L278" s="82"/>
      <c r="O278" s="5"/>
    </row>
    <row r="279" spans="4:15" x14ac:dyDescent="0.25">
      <c r="E279" s="10"/>
      <c r="H279" s="75"/>
      <c r="L279" s="82"/>
      <c r="O279" s="5"/>
    </row>
    <row r="280" spans="4:15" x14ac:dyDescent="0.25">
      <c r="E280" s="10"/>
      <c r="H280" s="75"/>
      <c r="L280" s="82"/>
      <c r="O280" s="5"/>
    </row>
    <row r="281" spans="4:15" x14ac:dyDescent="0.25">
      <c r="E281" s="10"/>
      <c r="H281" s="75"/>
      <c r="L281" s="82"/>
      <c r="O281" s="5"/>
    </row>
    <row r="282" spans="4:15" x14ac:dyDescent="0.25">
      <c r="E282" s="10"/>
      <c r="H282" s="75"/>
      <c r="L282" s="82"/>
      <c r="O282" s="5"/>
    </row>
    <row r="283" spans="4:15" x14ac:dyDescent="0.25">
      <c r="E283" s="10"/>
      <c r="H283" s="75"/>
      <c r="L283" s="82"/>
      <c r="O283" s="5"/>
    </row>
    <row r="284" spans="4:15" x14ac:dyDescent="0.25">
      <c r="E284" s="10"/>
      <c r="H284" s="75"/>
      <c r="L284" s="82"/>
      <c r="O284" s="5"/>
    </row>
    <row r="285" spans="4:15" x14ac:dyDescent="0.25">
      <c r="E285" s="10"/>
      <c r="H285" s="75"/>
      <c r="L285" s="82"/>
      <c r="O285" s="5"/>
    </row>
    <row r="286" spans="4:15" x14ac:dyDescent="0.25">
      <c r="E286" s="10"/>
      <c r="H286" s="75"/>
      <c r="L286" s="82"/>
      <c r="O286" s="5"/>
    </row>
    <row r="287" spans="4:15" x14ac:dyDescent="0.25">
      <c r="E287" s="10"/>
      <c r="H287" s="75"/>
      <c r="L287" s="82"/>
      <c r="O287" s="5"/>
    </row>
    <row r="288" spans="4:15" x14ac:dyDescent="0.25">
      <c r="E288" s="10"/>
      <c r="H288" s="75"/>
      <c r="L288" s="82"/>
      <c r="O288" s="5"/>
    </row>
    <row r="289" spans="5:15" x14ac:dyDescent="0.25">
      <c r="E289" s="10"/>
      <c r="H289" s="75"/>
      <c r="L289" s="82"/>
      <c r="O289" s="5"/>
    </row>
    <row r="290" spans="5:15" x14ac:dyDescent="0.25">
      <c r="E290" s="10"/>
      <c r="H290" s="75"/>
      <c r="L290" s="82"/>
      <c r="O290" s="5"/>
    </row>
    <row r="291" spans="5:15" x14ac:dyDescent="0.25">
      <c r="E291" s="10"/>
      <c r="H291" s="75"/>
      <c r="L291" s="82"/>
      <c r="O291" s="5"/>
    </row>
    <row r="292" spans="5:15" x14ac:dyDescent="0.25">
      <c r="E292" s="10"/>
      <c r="H292" s="75"/>
      <c r="L292" s="82"/>
      <c r="O292" s="5"/>
    </row>
    <row r="293" spans="5:15" x14ac:dyDescent="0.25">
      <c r="E293" s="10"/>
      <c r="H293" s="75"/>
      <c r="L293" s="82"/>
      <c r="O293" s="5"/>
    </row>
    <row r="294" spans="5:15" x14ac:dyDescent="0.25">
      <c r="E294" s="10"/>
      <c r="H294" s="75"/>
      <c r="L294" s="82"/>
      <c r="O294" s="5"/>
    </row>
    <row r="295" spans="5:15" x14ac:dyDescent="0.25">
      <c r="E295" s="10"/>
      <c r="H295" s="75"/>
      <c r="L295" s="82"/>
      <c r="O295" s="5"/>
    </row>
    <row r="296" spans="5:15" x14ac:dyDescent="0.25">
      <c r="E296" s="10"/>
      <c r="H296" s="75"/>
      <c r="L296" s="82"/>
      <c r="O296" s="5"/>
    </row>
    <row r="297" spans="5:15" x14ac:dyDescent="0.25">
      <c r="E297" s="10"/>
      <c r="H297" s="75"/>
      <c r="L297" s="82"/>
      <c r="O297" s="5"/>
    </row>
    <row r="298" spans="5:15" x14ac:dyDescent="0.25">
      <c r="E298" s="10"/>
      <c r="H298" s="75"/>
      <c r="L298" s="82"/>
      <c r="O298" s="5"/>
    </row>
    <row r="299" spans="5:15" x14ac:dyDescent="0.25">
      <c r="E299" s="10"/>
      <c r="H299" s="75"/>
      <c r="L299" s="82"/>
      <c r="O299" s="5"/>
    </row>
    <row r="300" spans="5:15" x14ac:dyDescent="0.25">
      <c r="E300" s="10"/>
      <c r="H300" s="75"/>
      <c r="L300" s="82"/>
      <c r="O300" s="5"/>
    </row>
    <row r="301" spans="5:15" x14ac:dyDescent="0.25">
      <c r="E301" s="10"/>
      <c r="H301" s="75"/>
      <c r="L301" s="82"/>
      <c r="O301" s="5"/>
    </row>
    <row r="302" spans="5:15" x14ac:dyDescent="0.25">
      <c r="E302" s="10"/>
      <c r="H302" s="75"/>
      <c r="L302" s="82"/>
      <c r="O302" s="5"/>
    </row>
    <row r="303" spans="5:15" x14ac:dyDescent="0.25">
      <c r="E303" s="10"/>
      <c r="H303" s="75"/>
      <c r="L303" s="82"/>
      <c r="O303" s="5"/>
    </row>
    <row r="304" spans="5:15" x14ac:dyDescent="0.25">
      <c r="E304" s="10"/>
      <c r="H304" s="75"/>
      <c r="L304" s="82"/>
      <c r="O304" s="5"/>
    </row>
    <row r="305" spans="5:15" x14ac:dyDescent="0.25">
      <c r="E305" s="10"/>
      <c r="H305" s="75"/>
      <c r="L305" s="82"/>
      <c r="O305" s="5"/>
    </row>
    <row r="306" spans="5:15" x14ac:dyDescent="0.25">
      <c r="E306" s="10"/>
      <c r="H306" s="75"/>
      <c r="L306" s="82"/>
      <c r="O306" s="5"/>
    </row>
    <row r="307" spans="5:15" x14ac:dyDescent="0.25">
      <c r="E307" s="10"/>
      <c r="H307" s="75"/>
      <c r="L307" s="82"/>
      <c r="O307" s="5"/>
    </row>
    <row r="308" spans="5:15" x14ac:dyDescent="0.25">
      <c r="E308" s="10"/>
      <c r="H308" s="75"/>
      <c r="L308" s="82"/>
      <c r="O308" s="5"/>
    </row>
    <row r="309" spans="5:15" x14ac:dyDescent="0.25">
      <c r="E309" s="10"/>
      <c r="H309" s="75"/>
      <c r="L309" s="82"/>
      <c r="O309" s="5"/>
    </row>
    <row r="310" spans="5:15" x14ac:dyDescent="0.25">
      <c r="E310" s="10"/>
      <c r="H310" s="75"/>
      <c r="L310" s="82"/>
      <c r="O310" s="5"/>
    </row>
    <row r="311" spans="5:15" x14ac:dyDescent="0.25">
      <c r="E311" s="10"/>
      <c r="H311" s="75"/>
      <c r="L311" s="82"/>
      <c r="O311" s="5"/>
    </row>
    <row r="312" spans="5:15" x14ac:dyDescent="0.25">
      <c r="E312" s="10"/>
      <c r="H312" s="75"/>
      <c r="L312" s="82"/>
      <c r="O312" s="5"/>
    </row>
    <row r="313" spans="5:15" x14ac:dyDescent="0.25">
      <c r="E313" s="10"/>
      <c r="H313" s="75"/>
      <c r="L313" s="82"/>
      <c r="O313" s="5"/>
    </row>
    <row r="314" spans="5:15" x14ac:dyDescent="0.25">
      <c r="E314" s="10"/>
      <c r="H314" s="75"/>
      <c r="L314" s="82"/>
      <c r="O314" s="5"/>
    </row>
    <row r="315" spans="5:15" x14ac:dyDescent="0.25">
      <c r="E315" s="10"/>
      <c r="H315" s="75"/>
      <c r="L315" s="82"/>
      <c r="O315" s="5"/>
    </row>
    <row r="316" spans="5:15" x14ac:dyDescent="0.25">
      <c r="E316" s="10"/>
      <c r="H316" s="75"/>
      <c r="L316" s="82"/>
      <c r="O316" s="5"/>
    </row>
    <row r="317" spans="5:15" x14ac:dyDescent="0.25">
      <c r="E317" s="10"/>
      <c r="H317" s="75"/>
      <c r="L317" s="82"/>
      <c r="O317" s="5"/>
    </row>
    <row r="318" spans="5:15" x14ac:dyDescent="0.25">
      <c r="E318" s="10"/>
      <c r="H318" s="75"/>
      <c r="L318" s="82"/>
      <c r="O318" s="5"/>
    </row>
    <row r="319" spans="5:15" x14ac:dyDescent="0.25">
      <c r="E319" s="10"/>
      <c r="H319" s="75"/>
      <c r="L319" s="82"/>
      <c r="O319" s="5"/>
    </row>
    <row r="320" spans="5:15" x14ac:dyDescent="0.25">
      <c r="E320" s="10"/>
      <c r="H320" s="75"/>
      <c r="L320" s="82"/>
      <c r="O320" s="5"/>
    </row>
    <row r="321" spans="5:15" x14ac:dyDescent="0.25">
      <c r="E321" s="10"/>
      <c r="H321" s="75"/>
      <c r="L321" s="82"/>
      <c r="O321" s="5"/>
    </row>
    <row r="322" spans="5:15" x14ac:dyDescent="0.25">
      <c r="E322" s="10"/>
      <c r="H322" s="75"/>
      <c r="L322" s="82"/>
      <c r="O322" s="5"/>
    </row>
    <row r="323" spans="5:15" x14ac:dyDescent="0.25">
      <c r="E323" s="10"/>
      <c r="H323" s="75"/>
      <c r="L323" s="82"/>
      <c r="O323" s="5"/>
    </row>
    <row r="324" spans="5:15" x14ac:dyDescent="0.25">
      <c r="E324" s="10"/>
      <c r="H324" s="75"/>
      <c r="L324" s="82"/>
      <c r="O324" s="5"/>
    </row>
    <row r="325" spans="5:15" x14ac:dyDescent="0.25">
      <c r="E325" s="10"/>
      <c r="H325" s="75"/>
      <c r="L325" s="82"/>
      <c r="O325" s="5"/>
    </row>
    <row r="326" spans="5:15" x14ac:dyDescent="0.25">
      <c r="E326" s="10"/>
      <c r="H326" s="75"/>
      <c r="L326" s="82"/>
      <c r="O326" s="5"/>
    </row>
    <row r="327" spans="5:15" x14ac:dyDescent="0.25">
      <c r="E327" s="10"/>
      <c r="H327" s="75"/>
      <c r="L327" s="82"/>
      <c r="O327" s="5"/>
    </row>
    <row r="328" spans="5:15" x14ac:dyDescent="0.25">
      <c r="E328" s="10"/>
      <c r="H328" s="75"/>
      <c r="L328" s="82"/>
      <c r="O328" s="5"/>
    </row>
    <row r="329" spans="5:15" x14ac:dyDescent="0.25">
      <c r="E329" s="10"/>
      <c r="H329" s="75"/>
      <c r="L329" s="82"/>
      <c r="O329" s="5"/>
    </row>
    <row r="330" spans="5:15" x14ac:dyDescent="0.25">
      <c r="E330" s="10"/>
      <c r="H330" s="75"/>
      <c r="L330" s="82"/>
      <c r="O330" s="5"/>
    </row>
    <row r="331" spans="5:15" x14ac:dyDescent="0.25">
      <c r="E331" s="10"/>
      <c r="H331" s="75"/>
      <c r="L331" s="82"/>
      <c r="O331" s="5"/>
    </row>
    <row r="332" spans="5:15" x14ac:dyDescent="0.25">
      <c r="E332" s="10"/>
      <c r="H332" s="75"/>
      <c r="L332" s="82"/>
      <c r="O332" s="5"/>
    </row>
    <row r="333" spans="5:15" x14ac:dyDescent="0.25">
      <c r="E333" s="10"/>
      <c r="H333" s="75"/>
      <c r="L333" s="82"/>
      <c r="O333" s="5"/>
    </row>
    <row r="334" spans="5:15" x14ac:dyDescent="0.25">
      <c r="E334" s="10"/>
      <c r="H334" s="75"/>
      <c r="L334" s="82"/>
      <c r="O334" s="5"/>
    </row>
    <row r="335" spans="5:15" x14ac:dyDescent="0.25">
      <c r="E335" s="10"/>
      <c r="H335" s="75"/>
      <c r="L335" s="82"/>
      <c r="O335" s="5"/>
    </row>
    <row r="336" spans="5:15" x14ac:dyDescent="0.25">
      <c r="E336" s="10"/>
      <c r="H336" s="75"/>
      <c r="L336" s="82"/>
      <c r="O336" s="5"/>
    </row>
    <row r="337" spans="5:15" x14ac:dyDescent="0.25">
      <c r="E337" s="10"/>
      <c r="H337" s="75"/>
      <c r="L337" s="82"/>
      <c r="O337" s="5"/>
    </row>
    <row r="338" spans="5:15" x14ac:dyDescent="0.25">
      <c r="E338" s="10"/>
      <c r="H338" s="75"/>
      <c r="L338" s="82"/>
      <c r="O338" s="5"/>
    </row>
    <row r="339" spans="5:15" x14ac:dyDescent="0.25">
      <c r="E339" s="10"/>
      <c r="H339" s="75"/>
      <c r="L339" s="82"/>
      <c r="O339" s="5"/>
    </row>
    <row r="340" spans="5:15" x14ac:dyDescent="0.25">
      <c r="E340" s="10"/>
      <c r="H340" s="75"/>
      <c r="L340" s="82"/>
      <c r="O340" s="5"/>
    </row>
    <row r="341" spans="5:15" x14ac:dyDescent="0.25">
      <c r="E341" s="10"/>
      <c r="H341" s="75"/>
      <c r="L341" s="82"/>
      <c r="O341" s="5"/>
    </row>
    <row r="342" spans="5:15" x14ac:dyDescent="0.25">
      <c r="E342" s="10"/>
      <c r="H342" s="75"/>
      <c r="L342" s="82"/>
      <c r="O342" s="5"/>
    </row>
    <row r="343" spans="5:15" x14ac:dyDescent="0.25">
      <c r="E343" s="10"/>
      <c r="H343" s="75"/>
      <c r="L343" s="82"/>
      <c r="O343" s="5"/>
    </row>
    <row r="344" spans="5:15" x14ac:dyDescent="0.25">
      <c r="E344" s="10"/>
      <c r="H344" s="75"/>
      <c r="L344" s="82"/>
      <c r="O344" s="5"/>
    </row>
    <row r="345" spans="5:15" x14ac:dyDescent="0.25">
      <c r="E345" s="10"/>
      <c r="H345" s="75"/>
      <c r="L345" s="82"/>
      <c r="O345" s="5"/>
    </row>
    <row r="346" spans="5:15" x14ac:dyDescent="0.25">
      <c r="E346" s="10"/>
      <c r="H346" s="75"/>
      <c r="L346" s="82"/>
      <c r="O346" s="5"/>
    </row>
    <row r="347" spans="5:15" x14ac:dyDescent="0.25">
      <c r="E347" s="10"/>
      <c r="H347" s="75"/>
      <c r="L347" s="82"/>
      <c r="O347" s="5"/>
    </row>
    <row r="348" spans="5:15" x14ac:dyDescent="0.25">
      <c r="E348" s="10"/>
      <c r="H348" s="75"/>
      <c r="L348" s="82"/>
      <c r="O348" s="5"/>
    </row>
    <row r="349" spans="5:15" x14ac:dyDescent="0.25">
      <c r="E349" s="10"/>
      <c r="H349" s="75"/>
      <c r="L349" s="82"/>
      <c r="O349" s="5"/>
    </row>
    <row r="350" spans="5:15" x14ac:dyDescent="0.25">
      <c r="E350" s="10"/>
      <c r="H350" s="75"/>
      <c r="L350" s="82"/>
      <c r="O350" s="5"/>
    </row>
    <row r="351" spans="5:15" x14ac:dyDescent="0.25">
      <c r="E351" s="10"/>
      <c r="H351" s="75"/>
      <c r="L351" s="82"/>
      <c r="O351" s="5"/>
    </row>
    <row r="352" spans="5:15" x14ac:dyDescent="0.25">
      <c r="E352" s="10"/>
      <c r="H352" s="75"/>
      <c r="L352" s="82"/>
      <c r="O352" s="5"/>
    </row>
    <row r="353" spans="5:15" x14ac:dyDescent="0.25">
      <c r="E353" s="10"/>
      <c r="H353" s="75"/>
      <c r="L353" s="82"/>
      <c r="O353" s="5"/>
    </row>
    <row r="354" spans="5:15" x14ac:dyDescent="0.25">
      <c r="E354" s="10"/>
      <c r="H354" s="75"/>
      <c r="L354" s="82"/>
      <c r="O354" s="5"/>
    </row>
    <row r="355" spans="5:15" x14ac:dyDescent="0.25">
      <c r="E355" s="10"/>
      <c r="H355" s="75"/>
      <c r="L355" s="82"/>
      <c r="O355" s="5"/>
    </row>
    <row r="356" spans="5:15" x14ac:dyDescent="0.25">
      <c r="E356" s="10"/>
      <c r="H356" s="75"/>
      <c r="L356" s="82"/>
      <c r="O356" s="5"/>
    </row>
    <row r="357" spans="5:15" x14ac:dyDescent="0.25">
      <c r="E357" s="10"/>
      <c r="H357" s="75"/>
      <c r="L357" s="82"/>
      <c r="O357" s="5"/>
    </row>
    <row r="358" spans="5:15" x14ac:dyDescent="0.25">
      <c r="E358" s="10"/>
      <c r="H358" s="75"/>
      <c r="L358" s="82"/>
      <c r="O358" s="5"/>
    </row>
    <row r="359" spans="5:15" x14ac:dyDescent="0.25">
      <c r="E359" s="10"/>
      <c r="H359" s="75"/>
      <c r="L359" s="82"/>
      <c r="O359" s="5"/>
    </row>
    <row r="360" spans="5:15" x14ac:dyDescent="0.25">
      <c r="E360" s="10"/>
      <c r="H360" s="75"/>
      <c r="L360" s="82"/>
      <c r="O360" s="5"/>
    </row>
    <row r="361" spans="5:15" x14ac:dyDescent="0.25">
      <c r="E361" s="10"/>
      <c r="H361" s="75"/>
      <c r="L361" s="82"/>
      <c r="O361" s="5"/>
    </row>
    <row r="362" spans="5:15" x14ac:dyDescent="0.25">
      <c r="E362" s="10"/>
      <c r="H362" s="75"/>
      <c r="L362" s="82"/>
      <c r="O362" s="5"/>
    </row>
    <row r="363" spans="5:15" x14ac:dyDescent="0.25">
      <c r="E363" s="10"/>
      <c r="H363" s="75"/>
      <c r="L363" s="82"/>
      <c r="O363" s="5"/>
    </row>
    <row r="364" spans="5:15" x14ac:dyDescent="0.25">
      <c r="E364" s="10"/>
      <c r="H364" s="75"/>
      <c r="L364" s="82"/>
      <c r="O364" s="5"/>
    </row>
    <row r="365" spans="5:15" x14ac:dyDescent="0.25">
      <c r="E365" s="10"/>
      <c r="H365" s="75"/>
      <c r="L365" s="82"/>
      <c r="O365" s="5"/>
    </row>
    <row r="366" spans="5:15" x14ac:dyDescent="0.25">
      <c r="E366" s="10"/>
      <c r="H366" s="75"/>
      <c r="L366" s="82"/>
      <c r="O366" s="5"/>
    </row>
    <row r="367" spans="5:15" x14ac:dyDescent="0.25">
      <c r="E367" s="10"/>
      <c r="H367" s="75"/>
      <c r="L367" s="82"/>
      <c r="O367" s="5"/>
    </row>
    <row r="368" spans="5:15" x14ac:dyDescent="0.25">
      <c r="E368" s="10"/>
      <c r="H368" s="75"/>
      <c r="L368" s="82"/>
      <c r="O368" s="5"/>
    </row>
    <row r="369" spans="5:15" x14ac:dyDescent="0.25">
      <c r="E369" s="10"/>
      <c r="H369" s="75"/>
      <c r="L369" s="82"/>
      <c r="O369" s="5"/>
    </row>
    <row r="370" spans="5:15" x14ac:dyDescent="0.25">
      <c r="E370" s="10"/>
      <c r="H370" s="75"/>
      <c r="L370" s="82"/>
      <c r="O370" s="5"/>
    </row>
    <row r="371" spans="5:15" x14ac:dyDescent="0.25">
      <c r="E371" s="10"/>
      <c r="H371" s="75"/>
      <c r="L371" s="82"/>
      <c r="O371" s="5"/>
    </row>
    <row r="372" spans="5:15" x14ac:dyDescent="0.25">
      <c r="E372" s="10"/>
      <c r="H372" s="75"/>
      <c r="L372" s="82"/>
      <c r="O372" s="5"/>
    </row>
    <row r="373" spans="5:15" x14ac:dyDescent="0.25">
      <c r="E373" s="10"/>
      <c r="H373" s="75"/>
      <c r="L373" s="82"/>
      <c r="O373" s="5"/>
    </row>
    <row r="374" spans="5:15" x14ac:dyDescent="0.25">
      <c r="E374" s="10"/>
      <c r="H374" s="75"/>
      <c r="L374" s="82"/>
      <c r="O374" s="5"/>
    </row>
    <row r="375" spans="5:15" x14ac:dyDescent="0.25">
      <c r="E375" s="10"/>
      <c r="H375" s="75"/>
      <c r="L375" s="82"/>
      <c r="O375" s="5"/>
    </row>
    <row r="376" spans="5:15" x14ac:dyDescent="0.25">
      <c r="E376" s="10"/>
      <c r="H376" s="75"/>
      <c r="L376" s="82"/>
      <c r="O376" s="5"/>
    </row>
    <row r="377" spans="5:15" x14ac:dyDescent="0.25">
      <c r="E377" s="10"/>
      <c r="H377" s="75"/>
      <c r="L377" s="82"/>
      <c r="O377" s="5"/>
    </row>
    <row r="378" spans="5:15" x14ac:dyDescent="0.25">
      <c r="E378" s="10"/>
      <c r="H378" s="75"/>
      <c r="L378" s="82"/>
      <c r="O378" s="5"/>
    </row>
    <row r="379" spans="5:15" x14ac:dyDescent="0.25">
      <c r="E379" s="10"/>
      <c r="H379" s="75"/>
      <c r="L379" s="82"/>
      <c r="O379" s="5"/>
    </row>
    <row r="380" spans="5:15" x14ac:dyDescent="0.25">
      <c r="E380" s="10"/>
      <c r="H380" s="75"/>
      <c r="L380" s="82"/>
      <c r="O380" s="5"/>
    </row>
    <row r="381" spans="5:15" x14ac:dyDescent="0.25">
      <c r="E381" s="10"/>
      <c r="H381" s="75"/>
      <c r="L381" s="82"/>
      <c r="O381" s="5"/>
    </row>
    <row r="382" spans="5:15" x14ac:dyDescent="0.25">
      <c r="E382" s="10"/>
      <c r="H382" s="75"/>
      <c r="L382" s="82"/>
      <c r="O382" s="5"/>
    </row>
    <row r="383" spans="5:15" x14ac:dyDescent="0.25">
      <c r="E383" s="10"/>
      <c r="H383" s="75"/>
      <c r="L383" s="82"/>
      <c r="O383" s="5"/>
    </row>
    <row r="384" spans="5:15" x14ac:dyDescent="0.25">
      <c r="E384" s="10"/>
      <c r="H384" s="75"/>
      <c r="L384" s="82"/>
      <c r="O384" s="5"/>
    </row>
    <row r="385" spans="5:15" x14ac:dyDescent="0.25">
      <c r="E385" s="10"/>
      <c r="H385" s="75"/>
      <c r="L385" s="82"/>
      <c r="O385" s="5"/>
    </row>
    <row r="386" spans="5:15" x14ac:dyDescent="0.25">
      <c r="E386" s="10"/>
      <c r="H386" s="75"/>
      <c r="L386" s="82"/>
      <c r="O386" s="5"/>
    </row>
    <row r="387" spans="5:15" x14ac:dyDescent="0.25">
      <c r="E387" s="10"/>
      <c r="H387" s="75"/>
      <c r="L387" s="82"/>
      <c r="O387" s="5"/>
    </row>
    <row r="388" spans="5:15" x14ac:dyDescent="0.25">
      <c r="E388" s="10"/>
      <c r="H388" s="75"/>
      <c r="L388" s="82"/>
      <c r="O388" s="5"/>
    </row>
    <row r="389" spans="5:15" x14ac:dyDescent="0.25">
      <c r="E389" s="10"/>
      <c r="H389" s="75"/>
      <c r="L389" s="82"/>
      <c r="O389" s="5"/>
    </row>
    <row r="390" spans="5:15" x14ac:dyDescent="0.25">
      <c r="E390" s="10"/>
      <c r="H390" s="75"/>
      <c r="L390" s="82"/>
      <c r="O390" s="5"/>
    </row>
    <row r="391" spans="5:15" x14ac:dyDescent="0.25">
      <c r="E391" s="10"/>
      <c r="H391" s="75"/>
      <c r="L391" s="82"/>
      <c r="O391" s="5"/>
    </row>
    <row r="392" spans="5:15" x14ac:dyDescent="0.25">
      <c r="E392" s="10"/>
      <c r="H392" s="75"/>
      <c r="L392" s="82"/>
      <c r="O392" s="5"/>
    </row>
    <row r="393" spans="5:15" x14ac:dyDescent="0.25">
      <c r="E393" s="10"/>
      <c r="H393" s="75"/>
      <c r="L393" s="82"/>
      <c r="O393" s="5"/>
    </row>
    <row r="394" spans="5:15" x14ac:dyDescent="0.25">
      <c r="E394" s="10"/>
      <c r="H394" s="75"/>
      <c r="L394" s="82"/>
      <c r="O394" s="5"/>
    </row>
    <row r="395" spans="5:15" x14ac:dyDescent="0.25">
      <c r="E395" s="10"/>
      <c r="H395" s="75"/>
      <c r="L395" s="82"/>
      <c r="O395" s="5"/>
    </row>
    <row r="396" spans="5:15" x14ac:dyDescent="0.25">
      <c r="E396" s="10"/>
      <c r="H396" s="75"/>
      <c r="L396" s="82"/>
      <c r="O396" s="5"/>
    </row>
    <row r="397" spans="5:15" x14ac:dyDescent="0.25">
      <c r="E397" s="10"/>
      <c r="H397" s="75"/>
      <c r="L397" s="82"/>
      <c r="O397" s="5"/>
    </row>
    <row r="398" spans="5:15" x14ac:dyDescent="0.25">
      <c r="E398" s="10"/>
      <c r="H398" s="75"/>
      <c r="L398" s="82"/>
      <c r="O398" s="5"/>
    </row>
    <row r="399" spans="5:15" x14ac:dyDescent="0.25">
      <c r="E399" s="10"/>
      <c r="H399" s="75"/>
      <c r="L399" s="82"/>
      <c r="O399" s="5"/>
    </row>
    <row r="400" spans="5:15" x14ac:dyDescent="0.25">
      <c r="E400" s="10"/>
      <c r="H400" s="75"/>
      <c r="L400" s="82"/>
      <c r="O400" s="5"/>
    </row>
    <row r="401" spans="5:15" x14ac:dyDescent="0.25">
      <c r="E401" s="10"/>
      <c r="H401" s="75"/>
      <c r="L401" s="82"/>
      <c r="O401" s="5"/>
    </row>
    <row r="402" spans="5:15" x14ac:dyDescent="0.25">
      <c r="E402" s="10"/>
      <c r="H402" s="75"/>
      <c r="L402" s="82"/>
      <c r="O402" s="5"/>
    </row>
    <row r="403" spans="5:15" x14ac:dyDescent="0.25">
      <c r="E403" s="10"/>
      <c r="H403" s="75"/>
      <c r="L403" s="82"/>
      <c r="O403" s="5"/>
    </row>
    <row r="404" spans="5:15" x14ac:dyDescent="0.25">
      <c r="E404" s="10"/>
      <c r="H404" s="75"/>
      <c r="L404" s="82"/>
      <c r="O404" s="5"/>
    </row>
    <row r="405" spans="5:15" x14ac:dyDescent="0.25">
      <c r="E405" s="10"/>
      <c r="H405" s="75"/>
      <c r="L405" s="82"/>
      <c r="O405" s="5"/>
    </row>
    <row r="406" spans="5:15" x14ac:dyDescent="0.25">
      <c r="E406" s="10"/>
      <c r="H406" s="75"/>
      <c r="L406" s="82"/>
      <c r="O406" s="5"/>
    </row>
    <row r="407" spans="5:15" x14ac:dyDescent="0.25">
      <c r="E407" s="10"/>
      <c r="H407" s="75"/>
      <c r="L407" s="82"/>
      <c r="O407" s="5"/>
    </row>
    <row r="408" spans="5:15" x14ac:dyDescent="0.25">
      <c r="E408" s="10"/>
      <c r="H408" s="75"/>
      <c r="L408" s="82"/>
      <c r="O408" s="5"/>
    </row>
    <row r="409" spans="5:15" x14ac:dyDescent="0.25">
      <c r="E409" s="10"/>
      <c r="H409" s="75"/>
      <c r="L409" s="82"/>
      <c r="O409" s="5"/>
    </row>
    <row r="410" spans="5:15" x14ac:dyDescent="0.25">
      <c r="E410" s="10"/>
      <c r="H410" s="75"/>
      <c r="L410" s="82"/>
      <c r="O410" s="5"/>
    </row>
    <row r="411" spans="5:15" x14ac:dyDescent="0.25">
      <c r="E411" s="10"/>
      <c r="H411" s="75"/>
      <c r="L411" s="82"/>
      <c r="O411" s="5"/>
    </row>
    <row r="412" spans="5:15" x14ac:dyDescent="0.25">
      <c r="E412" s="10"/>
      <c r="H412" s="75"/>
      <c r="L412" s="82"/>
      <c r="O412" s="5"/>
    </row>
    <row r="413" spans="5:15" x14ac:dyDescent="0.25">
      <c r="E413" s="10"/>
      <c r="H413" s="75"/>
      <c r="L413" s="82"/>
      <c r="O413" s="5"/>
    </row>
    <row r="414" spans="5:15" x14ac:dyDescent="0.25">
      <c r="E414" s="10"/>
      <c r="H414" s="75"/>
      <c r="L414" s="82"/>
      <c r="O414" s="5"/>
    </row>
    <row r="415" spans="5:15" x14ac:dyDescent="0.25">
      <c r="E415" s="10"/>
      <c r="H415" s="75"/>
      <c r="L415" s="82"/>
      <c r="O415" s="5"/>
    </row>
    <row r="416" spans="5:15" x14ac:dyDescent="0.25">
      <c r="E416" s="10"/>
      <c r="H416" s="75"/>
      <c r="L416" s="82"/>
      <c r="O416" s="5"/>
    </row>
    <row r="417" spans="5:15" x14ac:dyDescent="0.25">
      <c r="E417" s="10"/>
      <c r="H417" s="75"/>
      <c r="L417" s="82"/>
      <c r="O417" s="5"/>
    </row>
    <row r="418" spans="5:15" x14ac:dyDescent="0.25">
      <c r="E418" s="10"/>
      <c r="H418" s="75"/>
      <c r="L418" s="82"/>
      <c r="O418" s="5"/>
    </row>
    <row r="419" spans="5:15" x14ac:dyDescent="0.25">
      <c r="E419" s="10"/>
      <c r="H419" s="75"/>
      <c r="L419" s="82"/>
      <c r="O419" s="5"/>
    </row>
    <row r="420" spans="5:15" x14ac:dyDescent="0.25">
      <c r="E420" s="10"/>
      <c r="H420" s="75"/>
      <c r="L420" s="82"/>
      <c r="O420" s="5"/>
    </row>
    <row r="421" spans="5:15" x14ac:dyDescent="0.25">
      <c r="E421" s="10"/>
      <c r="H421" s="75"/>
      <c r="L421" s="82"/>
      <c r="O421" s="5"/>
    </row>
    <row r="422" spans="5:15" x14ac:dyDescent="0.25">
      <c r="E422" s="10"/>
      <c r="H422" s="75"/>
      <c r="L422" s="82"/>
      <c r="O422" s="5"/>
    </row>
    <row r="423" spans="5:15" x14ac:dyDescent="0.25">
      <c r="E423" s="10"/>
      <c r="H423" s="75"/>
      <c r="L423" s="82"/>
      <c r="O423" s="5"/>
    </row>
    <row r="424" spans="5:15" x14ac:dyDescent="0.25">
      <c r="E424" s="10"/>
      <c r="H424" s="75"/>
      <c r="L424" s="82"/>
      <c r="O424" s="5"/>
    </row>
    <row r="425" spans="5:15" x14ac:dyDescent="0.25">
      <c r="E425" s="10"/>
      <c r="H425" s="75"/>
      <c r="L425" s="82"/>
      <c r="O425" s="5"/>
    </row>
    <row r="426" spans="5:15" x14ac:dyDescent="0.25">
      <c r="E426" s="10"/>
      <c r="H426" s="75"/>
      <c r="L426" s="82"/>
      <c r="O426" s="5"/>
    </row>
    <row r="427" spans="5:15" x14ac:dyDescent="0.25">
      <c r="E427" s="10"/>
      <c r="H427" s="75"/>
      <c r="L427" s="82"/>
      <c r="O427" s="5"/>
    </row>
    <row r="428" spans="5:15" x14ac:dyDescent="0.25">
      <c r="E428" s="10"/>
      <c r="H428" s="75"/>
      <c r="L428" s="82"/>
      <c r="O428" s="5"/>
    </row>
    <row r="429" spans="5:15" x14ac:dyDescent="0.25">
      <c r="E429" s="10"/>
      <c r="H429" s="75"/>
      <c r="L429" s="82"/>
      <c r="O429" s="5"/>
    </row>
    <row r="430" spans="5:15" x14ac:dyDescent="0.25">
      <c r="E430" s="10"/>
      <c r="H430" s="75"/>
      <c r="L430" s="82"/>
      <c r="O430" s="5"/>
    </row>
    <row r="431" spans="5:15" x14ac:dyDescent="0.25">
      <c r="E431" s="10"/>
      <c r="H431" s="75"/>
      <c r="L431" s="82"/>
      <c r="O431" s="5"/>
    </row>
    <row r="432" spans="5:15" x14ac:dyDescent="0.25">
      <c r="E432" s="10"/>
      <c r="H432" s="75"/>
      <c r="L432" s="82"/>
      <c r="O432" s="5"/>
    </row>
    <row r="433" spans="5:15" x14ac:dyDescent="0.25">
      <c r="E433" s="10"/>
      <c r="H433" s="75"/>
      <c r="L433" s="82"/>
      <c r="O433" s="5"/>
    </row>
    <row r="434" spans="5:15" x14ac:dyDescent="0.25">
      <c r="E434" s="10"/>
      <c r="H434" s="75"/>
      <c r="L434" s="82"/>
      <c r="O434" s="5"/>
    </row>
    <row r="435" spans="5:15" x14ac:dyDescent="0.25">
      <c r="E435" s="10"/>
      <c r="H435" s="75"/>
      <c r="L435" s="82"/>
      <c r="O435" s="5"/>
    </row>
    <row r="436" spans="5:15" x14ac:dyDescent="0.25">
      <c r="E436" s="10"/>
      <c r="H436" s="75"/>
      <c r="L436" s="82"/>
      <c r="O436" s="5"/>
    </row>
    <row r="437" spans="5:15" x14ac:dyDescent="0.25">
      <c r="E437" s="10"/>
      <c r="H437" s="75"/>
      <c r="L437" s="82"/>
      <c r="O437" s="5"/>
    </row>
    <row r="438" spans="5:15" x14ac:dyDescent="0.25">
      <c r="E438" s="10"/>
      <c r="H438" s="75"/>
      <c r="L438" s="82"/>
      <c r="O438" s="5"/>
    </row>
    <row r="439" spans="5:15" x14ac:dyDescent="0.25">
      <c r="E439" s="10"/>
      <c r="H439" s="75"/>
      <c r="L439" s="82"/>
      <c r="O439" s="5"/>
    </row>
    <row r="440" spans="5:15" x14ac:dyDescent="0.25">
      <c r="E440" s="10"/>
      <c r="H440" s="75"/>
      <c r="L440" s="82"/>
      <c r="O440" s="5"/>
    </row>
    <row r="441" spans="5:15" x14ac:dyDescent="0.25">
      <c r="E441" s="10"/>
      <c r="H441" s="75"/>
      <c r="L441" s="82"/>
      <c r="O441" s="5"/>
    </row>
    <row r="442" spans="5:15" x14ac:dyDescent="0.25">
      <c r="E442" s="10"/>
      <c r="H442" s="75"/>
      <c r="L442" s="82"/>
      <c r="O442" s="5"/>
    </row>
    <row r="443" spans="5:15" x14ac:dyDescent="0.25">
      <c r="E443" s="10"/>
      <c r="H443" s="75"/>
      <c r="L443" s="82"/>
      <c r="O443" s="5"/>
    </row>
    <row r="444" spans="5:15" x14ac:dyDescent="0.25">
      <c r="E444" s="10"/>
      <c r="H444" s="75"/>
      <c r="L444" s="82"/>
      <c r="O444" s="5"/>
    </row>
    <row r="445" spans="5:15" x14ac:dyDescent="0.25">
      <c r="E445" s="10"/>
      <c r="H445" s="75"/>
      <c r="L445" s="82"/>
      <c r="O445" s="5"/>
    </row>
    <row r="446" spans="5:15" x14ac:dyDescent="0.25">
      <c r="E446" s="10"/>
      <c r="H446" s="75"/>
      <c r="L446" s="82"/>
      <c r="O446" s="5"/>
    </row>
    <row r="447" spans="5:15" x14ac:dyDescent="0.25">
      <c r="E447" s="10"/>
      <c r="H447" s="75"/>
      <c r="L447" s="82"/>
      <c r="O447" s="5"/>
    </row>
    <row r="448" spans="5:15" x14ac:dyDescent="0.25">
      <c r="E448" s="10"/>
      <c r="H448" s="75"/>
      <c r="L448" s="82"/>
      <c r="O448" s="5"/>
    </row>
    <row r="449" spans="5:15" x14ac:dyDescent="0.25">
      <c r="E449" s="10"/>
      <c r="H449" s="75"/>
      <c r="L449" s="82"/>
      <c r="O449" s="5"/>
    </row>
    <row r="450" spans="5:15" x14ac:dyDescent="0.25">
      <c r="E450" s="10"/>
      <c r="H450" s="75"/>
      <c r="L450" s="82"/>
      <c r="O450" s="5"/>
    </row>
    <row r="451" spans="5:15" x14ac:dyDescent="0.25">
      <c r="E451" s="10"/>
      <c r="H451" s="75"/>
      <c r="L451" s="82"/>
      <c r="O451" s="5"/>
    </row>
    <row r="452" spans="5:15" x14ac:dyDescent="0.25">
      <c r="E452" s="10"/>
      <c r="H452" s="75"/>
      <c r="L452" s="82"/>
      <c r="O452" s="5"/>
    </row>
    <row r="453" spans="5:15" x14ac:dyDescent="0.25">
      <c r="E453" s="10"/>
      <c r="H453" s="75"/>
      <c r="L453" s="82"/>
      <c r="O453" s="5"/>
    </row>
    <row r="454" spans="5:15" x14ac:dyDescent="0.25">
      <c r="E454" s="10"/>
      <c r="H454" s="75"/>
      <c r="L454" s="82"/>
      <c r="O454" s="5"/>
    </row>
    <row r="455" spans="5:15" x14ac:dyDescent="0.25">
      <c r="E455" s="10"/>
      <c r="H455" s="75"/>
      <c r="L455" s="82"/>
      <c r="O455" s="5"/>
    </row>
    <row r="456" spans="5:15" x14ac:dyDescent="0.25">
      <c r="E456" s="10"/>
      <c r="H456" s="75"/>
      <c r="L456" s="82"/>
      <c r="O456" s="5"/>
    </row>
    <row r="457" spans="5:15" x14ac:dyDescent="0.25">
      <c r="E457" s="10"/>
      <c r="H457" s="75"/>
      <c r="L457" s="82"/>
      <c r="O457" s="5"/>
    </row>
    <row r="458" spans="5:15" x14ac:dyDescent="0.25">
      <c r="E458" s="10"/>
      <c r="H458" s="75"/>
      <c r="L458" s="82"/>
      <c r="O458" s="5"/>
    </row>
    <row r="459" spans="5:15" x14ac:dyDescent="0.25">
      <c r="E459" s="10"/>
      <c r="H459" s="75"/>
      <c r="L459" s="82"/>
      <c r="O459" s="5"/>
    </row>
    <row r="460" spans="5:15" x14ac:dyDescent="0.25">
      <c r="E460" s="10"/>
      <c r="H460" s="75"/>
      <c r="L460" s="82"/>
      <c r="O460" s="5"/>
    </row>
    <row r="461" spans="5:15" x14ac:dyDescent="0.25">
      <c r="E461" s="10"/>
      <c r="H461" s="75"/>
      <c r="L461" s="82"/>
      <c r="O461" s="5"/>
    </row>
    <row r="462" spans="5:15" x14ac:dyDescent="0.25">
      <c r="E462" s="10"/>
      <c r="H462" s="75"/>
      <c r="L462" s="82"/>
      <c r="O462" s="5"/>
    </row>
    <row r="463" spans="5:15" x14ac:dyDescent="0.25">
      <c r="E463" s="10"/>
      <c r="H463" s="75"/>
      <c r="L463" s="82"/>
      <c r="O463" s="5"/>
    </row>
    <row r="464" spans="5:15" x14ac:dyDescent="0.25">
      <c r="E464" s="10"/>
      <c r="H464" s="75"/>
      <c r="L464" s="82"/>
      <c r="O464" s="5"/>
    </row>
    <row r="465" spans="5:15" x14ac:dyDescent="0.25">
      <c r="E465" s="10"/>
      <c r="H465" s="75"/>
      <c r="L465" s="82"/>
      <c r="O465" s="5"/>
    </row>
    <row r="466" spans="5:15" x14ac:dyDescent="0.25">
      <c r="E466" s="10"/>
      <c r="H466" s="75"/>
      <c r="L466" s="82"/>
      <c r="O466" s="5"/>
    </row>
    <row r="467" spans="5:15" x14ac:dyDescent="0.25">
      <c r="E467" s="10"/>
      <c r="H467" s="75"/>
      <c r="L467" s="82"/>
      <c r="O467" s="5"/>
    </row>
    <row r="468" spans="5:15" x14ac:dyDescent="0.25">
      <c r="E468" s="10"/>
      <c r="H468" s="75"/>
      <c r="L468" s="82"/>
      <c r="O468" s="5"/>
    </row>
    <row r="469" spans="5:15" x14ac:dyDescent="0.25">
      <c r="E469" s="10"/>
      <c r="H469" s="75"/>
      <c r="L469" s="82"/>
      <c r="O469" s="5"/>
    </row>
    <row r="470" spans="5:15" x14ac:dyDescent="0.25">
      <c r="E470" s="10"/>
      <c r="H470" s="75"/>
      <c r="L470" s="82"/>
      <c r="O470" s="5"/>
    </row>
    <row r="471" spans="5:15" x14ac:dyDescent="0.25">
      <c r="E471" s="10"/>
      <c r="H471" s="75"/>
      <c r="L471" s="82"/>
      <c r="O471" s="5"/>
    </row>
    <row r="472" spans="5:15" x14ac:dyDescent="0.25">
      <c r="E472" s="10"/>
      <c r="H472" s="75"/>
      <c r="L472" s="82"/>
      <c r="O472" s="5"/>
    </row>
    <row r="473" spans="5:15" x14ac:dyDescent="0.25">
      <c r="E473" s="10"/>
      <c r="H473" s="75"/>
      <c r="L473" s="82"/>
      <c r="O473" s="5"/>
    </row>
    <row r="474" spans="5:15" x14ac:dyDescent="0.25">
      <c r="E474" s="10"/>
      <c r="H474" s="75"/>
      <c r="L474" s="82"/>
      <c r="O474" s="5"/>
    </row>
    <row r="475" spans="5:15" x14ac:dyDescent="0.25">
      <c r="E475" s="10"/>
      <c r="H475" s="75"/>
      <c r="L475" s="82"/>
      <c r="O475" s="5"/>
    </row>
    <row r="476" spans="5:15" x14ac:dyDescent="0.25">
      <c r="E476" s="10"/>
      <c r="H476" s="75"/>
      <c r="L476" s="82"/>
      <c r="O476" s="5"/>
    </row>
    <row r="477" spans="5:15" x14ac:dyDescent="0.25">
      <c r="E477" s="10"/>
      <c r="H477" s="75"/>
      <c r="L477" s="82"/>
      <c r="O477" s="5"/>
    </row>
    <row r="478" spans="5:15" x14ac:dyDescent="0.25">
      <c r="E478" s="10"/>
      <c r="H478" s="75"/>
      <c r="L478" s="82"/>
      <c r="O478" s="5"/>
    </row>
    <row r="479" spans="5:15" x14ac:dyDescent="0.25">
      <c r="E479" s="10"/>
      <c r="H479" s="75"/>
      <c r="L479" s="82"/>
      <c r="O479" s="5"/>
    </row>
    <row r="480" spans="5:15" x14ac:dyDescent="0.25">
      <c r="E480" s="10"/>
      <c r="H480" s="75"/>
      <c r="L480" s="82"/>
      <c r="O480" s="5"/>
    </row>
    <row r="481" spans="5:15" x14ac:dyDescent="0.25">
      <c r="E481" s="10"/>
      <c r="H481" s="75"/>
      <c r="L481" s="82"/>
      <c r="O481" s="5"/>
    </row>
    <row r="482" spans="5:15" x14ac:dyDescent="0.25">
      <c r="E482" s="10"/>
      <c r="H482" s="75"/>
      <c r="L482" s="82"/>
      <c r="O482" s="5"/>
    </row>
    <row r="483" spans="5:15" x14ac:dyDescent="0.25">
      <c r="E483" s="10"/>
      <c r="H483" s="75"/>
      <c r="L483" s="82"/>
      <c r="O483" s="5"/>
    </row>
    <row r="484" spans="5:15" x14ac:dyDescent="0.25">
      <c r="E484" s="10"/>
      <c r="H484" s="75"/>
      <c r="L484" s="82"/>
      <c r="O484" s="5"/>
    </row>
    <row r="485" spans="5:15" x14ac:dyDescent="0.25">
      <c r="E485" s="10"/>
      <c r="H485" s="75"/>
      <c r="L485" s="82"/>
      <c r="O485" s="5"/>
    </row>
    <row r="486" spans="5:15" x14ac:dyDescent="0.25">
      <c r="E486" s="10"/>
      <c r="H486" s="75"/>
      <c r="L486" s="82"/>
      <c r="O486" s="5"/>
    </row>
    <row r="487" spans="5:15" x14ac:dyDescent="0.25">
      <c r="E487" s="10"/>
      <c r="H487" s="75"/>
      <c r="L487" s="82"/>
      <c r="O487" s="5"/>
    </row>
    <row r="488" spans="5:15" x14ac:dyDescent="0.25">
      <c r="E488" s="10"/>
      <c r="H488" s="75"/>
      <c r="L488" s="82"/>
      <c r="O488" s="5"/>
    </row>
    <row r="489" spans="5:15" x14ac:dyDescent="0.25">
      <c r="E489" s="10"/>
      <c r="H489" s="75"/>
      <c r="L489" s="82"/>
      <c r="O489" s="5"/>
    </row>
    <row r="490" spans="5:15" x14ac:dyDescent="0.25">
      <c r="E490" s="10"/>
      <c r="H490" s="75"/>
      <c r="L490" s="82"/>
      <c r="O490" s="5"/>
    </row>
    <row r="491" spans="5:15" x14ac:dyDescent="0.25">
      <c r="E491" s="10"/>
      <c r="H491" s="75"/>
      <c r="L491" s="82"/>
      <c r="O491" s="5"/>
    </row>
    <row r="492" spans="5:15" x14ac:dyDescent="0.25">
      <c r="E492" s="10"/>
      <c r="H492" s="75"/>
      <c r="L492" s="82"/>
      <c r="O492" s="5"/>
    </row>
    <row r="493" spans="5:15" x14ac:dyDescent="0.25">
      <c r="E493" s="10"/>
      <c r="H493" s="75"/>
      <c r="L493" s="82"/>
      <c r="O493" s="5"/>
    </row>
    <row r="494" spans="5:15" x14ac:dyDescent="0.25">
      <c r="E494" s="10"/>
      <c r="H494" s="75"/>
      <c r="L494" s="82"/>
      <c r="O494" s="5"/>
    </row>
    <row r="495" spans="5:15" x14ac:dyDescent="0.25">
      <c r="E495" s="10"/>
      <c r="H495" s="75"/>
      <c r="L495" s="82"/>
      <c r="O495" s="5"/>
    </row>
    <row r="496" spans="5:15" x14ac:dyDescent="0.25">
      <c r="E496" s="10"/>
      <c r="H496" s="75"/>
      <c r="L496" s="82"/>
      <c r="O496" s="5"/>
    </row>
    <row r="497" spans="5:15" x14ac:dyDescent="0.25">
      <c r="E497" s="10"/>
      <c r="H497" s="75"/>
      <c r="L497" s="82"/>
      <c r="O497" s="5"/>
    </row>
    <row r="498" spans="5:15" x14ac:dyDescent="0.25">
      <c r="E498" s="10"/>
      <c r="H498" s="75"/>
      <c r="L498" s="82"/>
      <c r="O498" s="5"/>
    </row>
    <row r="499" spans="5:15" x14ac:dyDescent="0.25">
      <c r="E499" s="10"/>
      <c r="H499" s="75"/>
      <c r="L499" s="82"/>
      <c r="O499" s="5"/>
    </row>
    <row r="500" spans="5:15" x14ac:dyDescent="0.25">
      <c r="E500" s="10"/>
      <c r="H500" s="75"/>
      <c r="L500" s="82"/>
      <c r="O500" s="5"/>
    </row>
    <row r="501" spans="5:15" x14ac:dyDescent="0.25">
      <c r="E501" s="10"/>
      <c r="H501" s="75"/>
      <c r="L501" s="82"/>
      <c r="O501" s="5"/>
    </row>
    <row r="502" spans="5:15" x14ac:dyDescent="0.25">
      <c r="E502" s="10"/>
      <c r="H502" s="75"/>
      <c r="L502" s="82"/>
      <c r="O502" s="5"/>
    </row>
    <row r="503" spans="5:15" x14ac:dyDescent="0.25">
      <c r="E503" s="10"/>
      <c r="H503" s="75"/>
      <c r="L503" s="82"/>
      <c r="O503" s="5"/>
    </row>
    <row r="504" spans="5:15" x14ac:dyDescent="0.25">
      <c r="E504" s="10"/>
      <c r="H504" s="75"/>
      <c r="L504" s="82"/>
      <c r="O504" s="5"/>
    </row>
    <row r="505" spans="5:15" x14ac:dyDescent="0.25">
      <c r="E505" s="10"/>
      <c r="H505" s="75"/>
      <c r="L505" s="82"/>
      <c r="O505" s="5"/>
    </row>
    <row r="506" spans="5:15" x14ac:dyDescent="0.25">
      <c r="E506" s="10"/>
      <c r="H506" s="75"/>
      <c r="L506" s="82"/>
      <c r="O506" s="5"/>
    </row>
    <row r="507" spans="5:15" x14ac:dyDescent="0.25">
      <c r="E507" s="10"/>
      <c r="H507" s="75"/>
      <c r="L507" s="82"/>
      <c r="O507" s="5"/>
    </row>
    <row r="508" spans="5:15" x14ac:dyDescent="0.25">
      <c r="E508" s="10"/>
      <c r="H508" s="75"/>
      <c r="L508" s="82"/>
      <c r="O508" s="5"/>
    </row>
    <row r="509" spans="5:15" x14ac:dyDescent="0.25">
      <c r="E509" s="10"/>
      <c r="H509" s="75"/>
      <c r="L509" s="82"/>
      <c r="O509" s="5"/>
    </row>
    <row r="510" spans="5:15" x14ac:dyDescent="0.25">
      <c r="E510" s="10"/>
      <c r="H510" s="75"/>
      <c r="L510" s="82"/>
      <c r="O510" s="5"/>
    </row>
    <row r="511" spans="5:15" x14ac:dyDescent="0.25">
      <c r="E511" s="10"/>
      <c r="H511" s="75"/>
      <c r="L511" s="82"/>
      <c r="O511" s="5"/>
    </row>
    <row r="512" spans="5:15" x14ac:dyDescent="0.25">
      <c r="E512" s="10"/>
      <c r="H512" s="75"/>
      <c r="L512" s="82"/>
      <c r="O512" s="5"/>
    </row>
    <row r="513" spans="5:15" x14ac:dyDescent="0.25">
      <c r="E513" s="10"/>
      <c r="H513" s="75"/>
      <c r="L513" s="82"/>
      <c r="O513" s="5"/>
    </row>
    <row r="514" spans="5:15" x14ac:dyDescent="0.25">
      <c r="E514" s="10"/>
      <c r="H514" s="75"/>
      <c r="L514" s="82"/>
      <c r="O514" s="5"/>
    </row>
    <row r="515" spans="5:15" x14ac:dyDescent="0.25">
      <c r="E515" s="10"/>
      <c r="H515" s="75"/>
      <c r="L515" s="82"/>
      <c r="O515" s="5"/>
    </row>
    <row r="516" spans="5:15" x14ac:dyDescent="0.25">
      <c r="E516" s="10"/>
      <c r="H516" s="75"/>
      <c r="L516" s="82"/>
      <c r="O516" s="5"/>
    </row>
    <row r="517" spans="5:15" x14ac:dyDescent="0.25">
      <c r="E517" s="10"/>
      <c r="H517" s="75"/>
      <c r="L517" s="82"/>
      <c r="O517" s="5"/>
    </row>
    <row r="518" spans="5:15" x14ac:dyDescent="0.25">
      <c r="E518" s="10"/>
      <c r="H518" s="75"/>
      <c r="L518" s="82"/>
      <c r="O518" s="5"/>
    </row>
    <row r="519" spans="5:15" x14ac:dyDescent="0.25">
      <c r="E519" s="10"/>
      <c r="H519" s="75"/>
      <c r="L519" s="82"/>
      <c r="O519" s="5"/>
    </row>
    <row r="520" spans="5:15" x14ac:dyDescent="0.25">
      <c r="E520" s="10"/>
      <c r="H520" s="75"/>
      <c r="L520" s="82"/>
      <c r="O520" s="5"/>
    </row>
    <row r="521" spans="5:15" x14ac:dyDescent="0.25">
      <c r="E521" s="10"/>
      <c r="H521" s="75"/>
      <c r="L521" s="82"/>
      <c r="O521" s="5"/>
    </row>
    <row r="522" spans="5:15" x14ac:dyDescent="0.25">
      <c r="E522" s="10"/>
      <c r="H522" s="75"/>
      <c r="L522" s="82"/>
      <c r="O522" s="5"/>
    </row>
    <row r="523" spans="5:15" x14ac:dyDescent="0.25">
      <c r="E523" s="10"/>
      <c r="H523" s="75"/>
      <c r="L523" s="82"/>
      <c r="O523" s="5"/>
    </row>
    <row r="524" spans="5:15" x14ac:dyDescent="0.25">
      <c r="E524" s="10"/>
      <c r="H524" s="75"/>
      <c r="L524" s="82"/>
      <c r="O524" s="5"/>
    </row>
    <row r="525" spans="5:15" x14ac:dyDescent="0.25">
      <c r="E525" s="10"/>
      <c r="H525" s="75"/>
      <c r="L525" s="82"/>
      <c r="O525" s="5"/>
    </row>
    <row r="526" spans="5:15" x14ac:dyDescent="0.25">
      <c r="E526" s="10"/>
      <c r="H526" s="75"/>
      <c r="L526" s="82"/>
      <c r="O526" s="5"/>
    </row>
    <row r="527" spans="5:15" x14ac:dyDescent="0.25">
      <c r="E527" s="10"/>
      <c r="H527" s="75"/>
      <c r="L527" s="82"/>
      <c r="O527" s="5"/>
    </row>
    <row r="528" spans="5:15" x14ac:dyDescent="0.25">
      <c r="E528" s="10"/>
      <c r="H528" s="75"/>
      <c r="L528" s="82"/>
      <c r="O528" s="5"/>
    </row>
    <row r="529" spans="5:15" x14ac:dyDescent="0.25">
      <c r="E529" s="10"/>
      <c r="H529" s="75"/>
      <c r="L529" s="82"/>
      <c r="O529" s="5"/>
    </row>
    <row r="530" spans="5:15" x14ac:dyDescent="0.25">
      <c r="E530" s="10"/>
      <c r="H530" s="75"/>
      <c r="L530" s="82"/>
      <c r="O530" s="5"/>
    </row>
    <row r="531" spans="5:15" x14ac:dyDescent="0.25">
      <c r="E531" s="10"/>
      <c r="H531" s="75"/>
      <c r="L531" s="82"/>
      <c r="O531" s="5"/>
    </row>
    <row r="532" spans="5:15" x14ac:dyDescent="0.25">
      <c r="E532" s="10"/>
      <c r="H532" s="75"/>
      <c r="L532" s="82"/>
      <c r="O532" s="5"/>
    </row>
    <row r="533" spans="5:15" x14ac:dyDescent="0.25">
      <c r="E533" s="10"/>
      <c r="H533" s="75"/>
      <c r="L533" s="82"/>
      <c r="O533" s="5"/>
    </row>
    <row r="534" spans="5:15" x14ac:dyDescent="0.25">
      <c r="E534" s="10"/>
      <c r="H534" s="75"/>
      <c r="L534" s="82"/>
      <c r="O534" s="5"/>
    </row>
    <row r="535" spans="5:15" x14ac:dyDescent="0.25">
      <c r="E535" s="10"/>
      <c r="H535" s="75"/>
      <c r="L535" s="82"/>
      <c r="O535" s="5"/>
    </row>
    <row r="536" spans="5:15" x14ac:dyDescent="0.25">
      <c r="E536" s="10"/>
      <c r="H536" s="75"/>
      <c r="L536" s="82"/>
      <c r="O536" s="5"/>
    </row>
    <row r="537" spans="5:15" x14ac:dyDescent="0.25">
      <c r="E537" s="10"/>
      <c r="H537" s="75"/>
      <c r="L537" s="82"/>
      <c r="O537" s="5"/>
    </row>
    <row r="538" spans="5:15" x14ac:dyDescent="0.25">
      <c r="E538" s="10"/>
      <c r="H538" s="75"/>
      <c r="L538" s="82"/>
      <c r="O538" s="5"/>
    </row>
    <row r="539" spans="5:15" x14ac:dyDescent="0.25">
      <c r="E539" s="10"/>
      <c r="H539" s="75"/>
      <c r="L539" s="82"/>
      <c r="O539" s="5"/>
    </row>
    <row r="540" spans="5:15" x14ac:dyDescent="0.25">
      <c r="E540" s="10"/>
      <c r="H540" s="75"/>
      <c r="L540" s="82"/>
      <c r="O540" s="5"/>
    </row>
    <row r="541" spans="5:15" x14ac:dyDescent="0.25">
      <c r="E541" s="10"/>
      <c r="H541" s="75"/>
      <c r="L541" s="82"/>
      <c r="O541" s="5"/>
    </row>
    <row r="542" spans="5:15" x14ac:dyDescent="0.25">
      <c r="E542" s="10"/>
      <c r="H542" s="75"/>
      <c r="L542" s="82"/>
      <c r="O542" s="5"/>
    </row>
    <row r="543" spans="5:15" x14ac:dyDescent="0.25">
      <c r="E543" s="10"/>
      <c r="H543" s="75"/>
      <c r="L543" s="82"/>
      <c r="O543" s="5"/>
    </row>
    <row r="544" spans="5:15" x14ac:dyDescent="0.25">
      <c r="E544" s="10"/>
      <c r="H544" s="75"/>
      <c r="L544" s="82"/>
      <c r="O544" s="5"/>
    </row>
    <row r="545" spans="5:15" x14ac:dyDescent="0.25">
      <c r="E545" s="10"/>
      <c r="H545" s="75"/>
      <c r="L545" s="82"/>
      <c r="O545" s="5"/>
    </row>
    <row r="546" spans="5:15" x14ac:dyDescent="0.25">
      <c r="E546" s="10"/>
      <c r="H546" s="75"/>
      <c r="L546" s="82"/>
      <c r="O546" s="5"/>
    </row>
    <row r="547" spans="5:15" x14ac:dyDescent="0.25">
      <c r="E547" s="10"/>
      <c r="H547" s="75"/>
      <c r="L547" s="82"/>
      <c r="O547" s="5"/>
    </row>
    <row r="548" spans="5:15" x14ac:dyDescent="0.25">
      <c r="E548" s="10"/>
      <c r="H548" s="75"/>
      <c r="L548" s="82"/>
      <c r="O548" s="5"/>
    </row>
    <row r="549" spans="5:15" x14ac:dyDescent="0.25">
      <c r="E549" s="10"/>
      <c r="H549" s="75"/>
      <c r="L549" s="82"/>
      <c r="O549" s="5"/>
    </row>
    <row r="550" spans="5:15" x14ac:dyDescent="0.25">
      <c r="E550" s="10"/>
      <c r="H550" s="75"/>
      <c r="L550" s="82"/>
      <c r="O550" s="5"/>
    </row>
    <row r="551" spans="5:15" x14ac:dyDescent="0.25">
      <c r="E551" s="10"/>
      <c r="H551" s="75"/>
      <c r="L551" s="82"/>
      <c r="O551" s="5"/>
    </row>
    <row r="552" spans="5:15" x14ac:dyDescent="0.25">
      <c r="E552" s="10"/>
      <c r="H552" s="75"/>
      <c r="L552" s="82"/>
      <c r="O552" s="5"/>
    </row>
    <row r="553" spans="5:15" x14ac:dyDescent="0.25">
      <c r="E553" s="10"/>
      <c r="H553" s="75"/>
      <c r="L553" s="82"/>
      <c r="O553" s="5"/>
    </row>
    <row r="554" spans="5:15" x14ac:dyDescent="0.25">
      <c r="E554" s="10"/>
      <c r="H554" s="75"/>
      <c r="L554" s="82"/>
      <c r="O554" s="5"/>
    </row>
    <row r="555" spans="5:15" x14ac:dyDescent="0.25">
      <c r="E555" s="10"/>
      <c r="H555" s="75"/>
      <c r="L555" s="82"/>
      <c r="O555" s="5"/>
    </row>
    <row r="556" spans="5:15" x14ac:dyDescent="0.25">
      <c r="E556" s="10"/>
      <c r="H556" s="75"/>
      <c r="L556" s="82"/>
      <c r="O556" s="5"/>
    </row>
    <row r="557" spans="5:15" x14ac:dyDescent="0.25">
      <c r="E557" s="10"/>
      <c r="H557" s="75"/>
      <c r="L557" s="82"/>
      <c r="O557" s="5"/>
    </row>
    <row r="558" spans="5:15" x14ac:dyDescent="0.25">
      <c r="E558" s="10"/>
      <c r="H558" s="75"/>
      <c r="L558" s="82"/>
      <c r="O558" s="5"/>
    </row>
    <row r="559" spans="5:15" x14ac:dyDescent="0.25">
      <c r="E559" s="10"/>
      <c r="H559" s="75"/>
      <c r="L559" s="82"/>
      <c r="O559" s="5"/>
    </row>
    <row r="560" spans="5:15" x14ac:dyDescent="0.25">
      <c r="E560" s="10"/>
      <c r="H560" s="75"/>
      <c r="L560" s="82"/>
      <c r="O560" s="5"/>
    </row>
    <row r="561" spans="5:15" x14ac:dyDescent="0.25">
      <c r="E561" s="10"/>
      <c r="H561" s="75"/>
      <c r="L561" s="82"/>
      <c r="O561" s="5"/>
    </row>
    <row r="562" spans="5:15" x14ac:dyDescent="0.25">
      <c r="E562" s="10"/>
      <c r="H562" s="75"/>
      <c r="L562" s="82"/>
      <c r="O562" s="5"/>
    </row>
    <row r="563" spans="5:15" x14ac:dyDescent="0.25">
      <c r="E563" s="10"/>
      <c r="H563" s="75"/>
      <c r="L563" s="82"/>
      <c r="O563" s="5"/>
    </row>
    <row r="564" spans="5:15" x14ac:dyDescent="0.25">
      <c r="E564" s="10"/>
      <c r="H564" s="75"/>
      <c r="L564" s="82"/>
      <c r="O564" s="5"/>
    </row>
    <row r="565" spans="5:15" x14ac:dyDescent="0.25">
      <c r="E565" s="10"/>
      <c r="H565" s="75"/>
      <c r="L565" s="82"/>
      <c r="O565" s="5"/>
    </row>
    <row r="566" spans="5:15" x14ac:dyDescent="0.25">
      <c r="E566" s="10"/>
      <c r="H566" s="75"/>
      <c r="L566" s="82"/>
      <c r="O566" s="5"/>
    </row>
    <row r="567" spans="5:15" x14ac:dyDescent="0.25">
      <c r="E567" s="10"/>
      <c r="H567" s="75"/>
      <c r="L567" s="82"/>
      <c r="O567" s="5"/>
    </row>
    <row r="568" spans="5:15" x14ac:dyDescent="0.25">
      <c r="E568" s="10"/>
      <c r="H568" s="75"/>
      <c r="L568" s="82"/>
      <c r="O568" s="5"/>
    </row>
    <row r="569" spans="5:15" x14ac:dyDescent="0.25">
      <c r="E569" s="10"/>
      <c r="H569" s="75"/>
      <c r="L569" s="82"/>
      <c r="O569" s="5"/>
    </row>
    <row r="570" spans="5:15" x14ac:dyDescent="0.25">
      <c r="E570" s="10"/>
      <c r="H570" s="75"/>
      <c r="L570" s="82"/>
      <c r="O570" s="5"/>
    </row>
    <row r="571" spans="5:15" x14ac:dyDescent="0.25">
      <c r="E571" s="10"/>
      <c r="H571" s="75"/>
      <c r="L571" s="82"/>
      <c r="O571" s="5"/>
    </row>
    <row r="572" spans="5:15" x14ac:dyDescent="0.25">
      <c r="E572" s="10"/>
      <c r="H572" s="75"/>
      <c r="L572" s="82"/>
      <c r="O572" s="5"/>
    </row>
    <row r="573" spans="5:15" x14ac:dyDescent="0.25">
      <c r="E573" s="10"/>
      <c r="H573" s="75"/>
      <c r="L573" s="82"/>
      <c r="O573" s="5"/>
    </row>
    <row r="574" spans="5:15" x14ac:dyDescent="0.25">
      <c r="E574" s="10"/>
      <c r="H574" s="75"/>
      <c r="L574" s="82"/>
      <c r="O574" s="5"/>
    </row>
    <row r="575" spans="5:15" x14ac:dyDescent="0.25">
      <c r="E575" s="10"/>
      <c r="H575" s="75"/>
      <c r="L575" s="82"/>
      <c r="O575" s="5"/>
    </row>
    <row r="576" spans="5:15" x14ac:dyDescent="0.25">
      <c r="E576" s="10"/>
      <c r="H576" s="75"/>
      <c r="L576" s="82"/>
      <c r="O576" s="5"/>
    </row>
    <row r="577" spans="5:15" x14ac:dyDescent="0.25">
      <c r="E577" s="10"/>
      <c r="H577" s="75"/>
      <c r="L577" s="82"/>
      <c r="O577" s="5"/>
    </row>
    <row r="578" spans="5:15" x14ac:dyDescent="0.25">
      <c r="E578" s="10"/>
      <c r="H578" s="75"/>
      <c r="L578" s="82"/>
      <c r="O578" s="5"/>
    </row>
    <row r="579" spans="5:15" x14ac:dyDescent="0.25">
      <c r="E579" s="10"/>
      <c r="H579" s="75"/>
      <c r="L579" s="82"/>
      <c r="O579" s="5"/>
    </row>
    <row r="580" spans="5:15" x14ac:dyDescent="0.25">
      <c r="E580" s="10"/>
      <c r="H580" s="75"/>
      <c r="L580" s="82"/>
      <c r="O580" s="5"/>
    </row>
    <row r="581" spans="5:15" x14ac:dyDescent="0.25">
      <c r="E581" s="10"/>
      <c r="H581" s="75"/>
      <c r="L581" s="82"/>
      <c r="O581" s="5"/>
    </row>
    <row r="582" spans="5:15" x14ac:dyDescent="0.25">
      <c r="E582" s="10"/>
      <c r="H582" s="75"/>
      <c r="L582" s="82"/>
      <c r="O582" s="5"/>
    </row>
    <row r="583" spans="5:15" x14ac:dyDescent="0.25">
      <c r="E583" s="10"/>
      <c r="H583" s="75"/>
      <c r="L583" s="82"/>
      <c r="O583" s="5"/>
    </row>
    <row r="584" spans="5:15" x14ac:dyDescent="0.25">
      <c r="E584" s="10"/>
      <c r="H584" s="75"/>
      <c r="L584" s="82"/>
      <c r="O584" s="5"/>
    </row>
    <row r="585" spans="5:15" x14ac:dyDescent="0.25">
      <c r="E585" s="10"/>
      <c r="H585" s="75"/>
      <c r="L585" s="82"/>
      <c r="O585" s="5"/>
    </row>
    <row r="586" spans="5:15" x14ac:dyDescent="0.25">
      <c r="E586" s="10"/>
      <c r="H586" s="75"/>
      <c r="L586" s="82"/>
      <c r="O586" s="5"/>
    </row>
    <row r="587" spans="5:15" x14ac:dyDescent="0.25">
      <c r="E587" s="10"/>
      <c r="H587" s="75"/>
      <c r="L587" s="82"/>
      <c r="O587" s="5"/>
    </row>
    <row r="588" spans="5:15" x14ac:dyDescent="0.25">
      <c r="E588" s="10"/>
      <c r="H588" s="75"/>
      <c r="L588" s="82"/>
      <c r="O588" s="5"/>
    </row>
    <row r="589" spans="5:15" x14ac:dyDescent="0.25">
      <c r="E589" s="10"/>
      <c r="H589" s="75"/>
      <c r="L589" s="82"/>
      <c r="O589" s="5"/>
    </row>
    <row r="590" spans="5:15" x14ac:dyDescent="0.25">
      <c r="E590" s="10"/>
      <c r="H590" s="75"/>
      <c r="L590" s="82"/>
      <c r="O590" s="5"/>
    </row>
    <row r="591" spans="5:15" x14ac:dyDescent="0.25">
      <c r="E591" s="10"/>
      <c r="H591" s="75"/>
      <c r="L591" s="82"/>
      <c r="O591" s="5"/>
    </row>
    <row r="592" spans="5:15" x14ac:dyDescent="0.25">
      <c r="E592" s="10"/>
      <c r="H592" s="75"/>
      <c r="L592" s="82"/>
      <c r="O592" s="5"/>
    </row>
    <row r="593" spans="5:15" x14ac:dyDescent="0.25">
      <c r="E593" s="10"/>
      <c r="H593" s="75"/>
      <c r="L593" s="82"/>
      <c r="O593" s="5"/>
    </row>
    <row r="594" spans="5:15" x14ac:dyDescent="0.25">
      <c r="E594" s="10"/>
      <c r="H594" s="75"/>
      <c r="L594" s="82"/>
      <c r="O594" s="5"/>
    </row>
    <row r="595" spans="5:15" x14ac:dyDescent="0.25">
      <c r="E595" s="10"/>
      <c r="H595" s="75"/>
      <c r="L595" s="82"/>
      <c r="O595" s="5"/>
    </row>
    <row r="596" spans="5:15" x14ac:dyDescent="0.25">
      <c r="E596" s="10"/>
      <c r="H596" s="75"/>
      <c r="L596" s="82"/>
      <c r="O596" s="5"/>
    </row>
    <row r="597" spans="5:15" x14ac:dyDescent="0.25">
      <c r="E597" s="10"/>
      <c r="H597" s="75"/>
      <c r="L597" s="82"/>
      <c r="O597" s="5"/>
    </row>
    <row r="598" spans="5:15" x14ac:dyDescent="0.25">
      <c r="E598" s="10"/>
      <c r="H598" s="75"/>
      <c r="L598" s="82"/>
      <c r="O598" s="5"/>
    </row>
    <row r="599" spans="5:15" x14ac:dyDescent="0.25">
      <c r="E599" s="10"/>
      <c r="H599" s="75"/>
      <c r="L599" s="82"/>
      <c r="O599" s="5"/>
    </row>
    <row r="600" spans="5:15" x14ac:dyDescent="0.25">
      <c r="E600" s="10"/>
      <c r="H600" s="75"/>
      <c r="L600" s="82"/>
      <c r="O600" s="5"/>
    </row>
    <row r="601" spans="5:15" x14ac:dyDescent="0.25">
      <c r="E601" s="10"/>
      <c r="H601" s="75"/>
      <c r="L601" s="82"/>
      <c r="O601" s="5"/>
    </row>
    <row r="602" spans="5:15" x14ac:dyDescent="0.25">
      <c r="E602" s="10"/>
      <c r="H602" s="75"/>
      <c r="L602" s="82"/>
      <c r="O602" s="5"/>
    </row>
    <row r="603" spans="5:15" x14ac:dyDescent="0.25">
      <c r="E603" s="10"/>
      <c r="H603" s="75"/>
      <c r="L603" s="82"/>
      <c r="O603" s="5"/>
    </row>
    <row r="604" spans="5:15" x14ac:dyDescent="0.25">
      <c r="E604" s="10"/>
      <c r="H604" s="75"/>
      <c r="L604" s="82"/>
      <c r="O604" s="5"/>
    </row>
    <row r="605" spans="5:15" x14ac:dyDescent="0.25">
      <c r="E605" s="10"/>
      <c r="H605" s="75"/>
      <c r="L605" s="82"/>
      <c r="O605" s="5"/>
    </row>
    <row r="606" spans="5:15" x14ac:dyDescent="0.25">
      <c r="E606" s="10"/>
      <c r="H606" s="75"/>
      <c r="L606" s="82"/>
      <c r="O606" s="5"/>
    </row>
    <row r="607" spans="5:15" x14ac:dyDescent="0.25">
      <c r="E607" s="10"/>
      <c r="H607" s="75"/>
      <c r="L607" s="82"/>
      <c r="O607" s="5"/>
    </row>
    <row r="608" spans="5:15" x14ac:dyDescent="0.25">
      <c r="E608" s="10"/>
      <c r="H608" s="75"/>
      <c r="L608" s="82"/>
      <c r="O608" s="5"/>
    </row>
    <row r="609" spans="5:15" x14ac:dyDescent="0.25">
      <c r="E609" s="10"/>
      <c r="H609" s="75"/>
      <c r="L609" s="82"/>
      <c r="O609" s="5"/>
    </row>
    <row r="610" spans="5:15" x14ac:dyDescent="0.25">
      <c r="E610" s="10"/>
      <c r="H610" s="75"/>
      <c r="L610" s="82"/>
      <c r="O610" s="5"/>
    </row>
    <row r="611" spans="5:15" x14ac:dyDescent="0.25">
      <c r="E611" s="10"/>
      <c r="H611" s="75"/>
      <c r="L611" s="82"/>
      <c r="O611" s="5"/>
    </row>
    <row r="612" spans="5:15" x14ac:dyDescent="0.25">
      <c r="E612" s="10"/>
      <c r="H612" s="75"/>
      <c r="L612" s="82"/>
      <c r="O612" s="5"/>
    </row>
    <row r="613" spans="5:15" x14ac:dyDescent="0.25">
      <c r="E613" s="10"/>
      <c r="H613" s="75"/>
      <c r="L613" s="82"/>
      <c r="O613" s="5"/>
    </row>
    <row r="614" spans="5:15" x14ac:dyDescent="0.25">
      <c r="E614" s="10"/>
      <c r="H614" s="75"/>
      <c r="L614" s="82"/>
      <c r="O614" s="5"/>
    </row>
    <row r="615" spans="5:15" x14ac:dyDescent="0.25">
      <c r="E615" s="10"/>
      <c r="H615" s="75"/>
      <c r="L615" s="82"/>
      <c r="O615" s="5"/>
    </row>
    <row r="616" spans="5:15" x14ac:dyDescent="0.25">
      <c r="E616" s="10"/>
      <c r="H616" s="75"/>
      <c r="L616" s="82"/>
      <c r="O616" s="5"/>
    </row>
    <row r="617" spans="5:15" x14ac:dyDescent="0.25">
      <c r="E617" s="10"/>
      <c r="H617" s="75"/>
      <c r="L617" s="82"/>
      <c r="O617" s="5"/>
    </row>
    <row r="618" spans="5:15" x14ac:dyDescent="0.25">
      <c r="E618" s="10"/>
      <c r="H618" s="75"/>
      <c r="L618" s="82"/>
      <c r="O618" s="5"/>
    </row>
    <row r="619" spans="5:15" x14ac:dyDescent="0.25">
      <c r="E619" s="10"/>
      <c r="H619" s="75"/>
      <c r="L619" s="82"/>
      <c r="O619" s="5"/>
    </row>
    <row r="620" spans="5:15" x14ac:dyDescent="0.25">
      <c r="E620" s="10"/>
      <c r="H620" s="75"/>
      <c r="L620" s="82"/>
      <c r="O620" s="5"/>
    </row>
    <row r="621" spans="5:15" x14ac:dyDescent="0.25">
      <c r="E621" s="10"/>
      <c r="H621" s="75"/>
      <c r="L621" s="82"/>
      <c r="O621" s="5"/>
    </row>
    <row r="622" spans="5:15" x14ac:dyDescent="0.25">
      <c r="E622" s="10"/>
      <c r="H622" s="75"/>
      <c r="L622" s="82"/>
      <c r="O622" s="5"/>
    </row>
    <row r="623" spans="5:15" x14ac:dyDescent="0.25">
      <c r="E623" s="10"/>
      <c r="H623" s="75"/>
      <c r="L623" s="82"/>
      <c r="O623" s="5"/>
    </row>
    <row r="624" spans="5:15" x14ac:dyDescent="0.25">
      <c r="E624" s="10"/>
      <c r="H624" s="75"/>
      <c r="L624" s="82"/>
      <c r="O624" s="5"/>
    </row>
    <row r="625" spans="5:15" x14ac:dyDescent="0.25">
      <c r="E625" s="10"/>
      <c r="H625" s="75"/>
      <c r="L625" s="82"/>
      <c r="O625" s="5"/>
    </row>
    <row r="626" spans="5:15" x14ac:dyDescent="0.25">
      <c r="E626" s="10"/>
      <c r="H626" s="75"/>
      <c r="L626" s="82"/>
      <c r="O626" s="5"/>
    </row>
    <row r="627" spans="5:15" x14ac:dyDescent="0.25">
      <c r="E627" s="10"/>
      <c r="H627" s="75"/>
      <c r="L627" s="82"/>
      <c r="O627" s="5"/>
    </row>
    <row r="628" spans="5:15" x14ac:dyDescent="0.25">
      <c r="E628" s="10"/>
      <c r="H628" s="75"/>
      <c r="L628" s="82"/>
      <c r="O628" s="5"/>
    </row>
    <row r="629" spans="5:15" x14ac:dyDescent="0.25">
      <c r="E629" s="10"/>
      <c r="H629" s="75"/>
      <c r="L629" s="82"/>
      <c r="O629" s="5"/>
    </row>
    <row r="630" spans="5:15" x14ac:dyDescent="0.25">
      <c r="E630" s="10"/>
      <c r="H630" s="75"/>
      <c r="L630" s="82"/>
      <c r="O630" s="5"/>
    </row>
    <row r="631" spans="5:15" x14ac:dyDescent="0.25">
      <c r="E631" s="10"/>
      <c r="H631" s="75"/>
      <c r="L631" s="82"/>
      <c r="O631" s="5"/>
    </row>
    <row r="632" spans="5:15" x14ac:dyDescent="0.25">
      <c r="E632" s="10"/>
      <c r="H632" s="75"/>
      <c r="L632" s="82"/>
      <c r="O632" s="5"/>
    </row>
    <row r="633" spans="5:15" x14ac:dyDescent="0.25">
      <c r="E633" s="10"/>
      <c r="H633" s="75"/>
      <c r="L633" s="82"/>
      <c r="O633" s="5"/>
    </row>
    <row r="634" spans="5:15" x14ac:dyDescent="0.25">
      <c r="E634" s="10"/>
      <c r="H634" s="75"/>
      <c r="L634" s="82"/>
      <c r="O634" s="5"/>
    </row>
    <row r="635" spans="5:15" x14ac:dyDescent="0.25">
      <c r="E635" s="10"/>
      <c r="H635" s="75"/>
      <c r="L635" s="82"/>
      <c r="O635" s="5"/>
    </row>
    <row r="636" spans="5:15" x14ac:dyDescent="0.25">
      <c r="E636" s="10"/>
      <c r="H636" s="75"/>
      <c r="L636" s="82"/>
      <c r="O636" s="5"/>
    </row>
    <row r="637" spans="5:15" x14ac:dyDescent="0.25">
      <c r="E637" s="10"/>
      <c r="H637" s="75"/>
      <c r="L637" s="82"/>
      <c r="O637" s="5"/>
    </row>
    <row r="638" spans="5:15" x14ac:dyDescent="0.25">
      <c r="E638" s="10"/>
      <c r="H638" s="75"/>
      <c r="L638" s="82"/>
      <c r="O638" s="5"/>
    </row>
    <row r="639" spans="5:15" x14ac:dyDescent="0.25">
      <c r="E639" s="10"/>
      <c r="H639" s="75"/>
      <c r="L639" s="82"/>
      <c r="O639" s="5"/>
    </row>
    <row r="640" spans="5:15" x14ac:dyDescent="0.25">
      <c r="E640" s="10"/>
      <c r="H640" s="75"/>
      <c r="L640" s="82"/>
      <c r="O640" s="5"/>
    </row>
    <row r="641" spans="5:15" x14ac:dyDescent="0.25">
      <c r="E641" s="10"/>
      <c r="H641" s="75"/>
      <c r="L641" s="82"/>
      <c r="O641" s="5"/>
    </row>
    <row r="642" spans="5:15" x14ac:dyDescent="0.25">
      <c r="E642" s="10"/>
      <c r="H642" s="75"/>
      <c r="L642" s="82"/>
      <c r="O642" s="5"/>
    </row>
    <row r="643" spans="5:15" x14ac:dyDescent="0.25">
      <c r="E643" s="10"/>
      <c r="H643" s="75"/>
      <c r="L643" s="82"/>
      <c r="O643" s="5"/>
    </row>
    <row r="644" spans="5:15" x14ac:dyDescent="0.25">
      <c r="E644" s="10"/>
      <c r="H644" s="75"/>
      <c r="L644" s="82"/>
      <c r="O644" s="5"/>
    </row>
    <row r="645" spans="5:15" x14ac:dyDescent="0.25">
      <c r="E645" s="10"/>
      <c r="H645" s="75"/>
      <c r="L645" s="82"/>
      <c r="O645" s="5"/>
    </row>
    <row r="646" spans="5:15" x14ac:dyDescent="0.25">
      <c r="E646" s="10"/>
      <c r="H646" s="75"/>
      <c r="L646" s="82"/>
      <c r="O646" s="5"/>
    </row>
    <row r="647" spans="5:15" x14ac:dyDescent="0.25">
      <c r="E647" s="10"/>
      <c r="H647" s="75"/>
      <c r="L647" s="82"/>
      <c r="O647" s="5"/>
    </row>
    <row r="648" spans="5:15" x14ac:dyDescent="0.25">
      <c r="E648" s="10"/>
      <c r="H648" s="75"/>
      <c r="L648" s="82"/>
      <c r="O648" s="5"/>
    </row>
    <row r="649" spans="5:15" x14ac:dyDescent="0.25">
      <c r="E649" s="10"/>
      <c r="H649" s="75"/>
      <c r="L649" s="82"/>
      <c r="O649" s="5"/>
    </row>
    <row r="650" spans="5:15" x14ac:dyDescent="0.25">
      <c r="E650" s="10"/>
      <c r="H650" s="75"/>
      <c r="L650" s="82"/>
      <c r="O650" s="5"/>
    </row>
    <row r="651" spans="5:15" x14ac:dyDescent="0.25">
      <c r="E651" s="10"/>
      <c r="H651" s="75"/>
      <c r="L651" s="82"/>
      <c r="O651" s="5"/>
    </row>
    <row r="652" spans="5:15" x14ac:dyDescent="0.25">
      <c r="E652" s="10"/>
      <c r="H652" s="75"/>
      <c r="L652" s="82"/>
      <c r="O652" s="5"/>
    </row>
    <row r="653" spans="5:15" x14ac:dyDescent="0.25">
      <c r="E653" s="10"/>
      <c r="H653" s="75"/>
      <c r="L653" s="82"/>
      <c r="O653" s="5"/>
    </row>
    <row r="654" spans="5:15" x14ac:dyDescent="0.25">
      <c r="E654" s="10"/>
      <c r="H654" s="75"/>
      <c r="L654" s="82"/>
      <c r="O654" s="5"/>
    </row>
    <row r="655" spans="5:15" x14ac:dyDescent="0.25">
      <c r="E655" s="10"/>
      <c r="H655" s="75"/>
      <c r="L655" s="82"/>
      <c r="O655" s="5"/>
    </row>
    <row r="656" spans="5:15" x14ac:dyDescent="0.25">
      <c r="E656" s="10"/>
      <c r="H656" s="75"/>
      <c r="L656" s="82"/>
      <c r="O656" s="5"/>
    </row>
    <row r="657" spans="5:15" x14ac:dyDescent="0.25">
      <c r="E657" s="10"/>
      <c r="H657" s="75"/>
      <c r="L657" s="82"/>
      <c r="O657" s="5"/>
    </row>
    <row r="658" spans="5:15" x14ac:dyDescent="0.25">
      <c r="E658" s="10"/>
      <c r="H658" s="75"/>
      <c r="L658" s="82"/>
      <c r="O658" s="5"/>
    </row>
    <row r="659" spans="5:15" x14ac:dyDescent="0.25">
      <c r="E659" s="10"/>
      <c r="H659" s="75"/>
      <c r="L659" s="82"/>
      <c r="O659" s="5"/>
    </row>
    <row r="660" spans="5:15" x14ac:dyDescent="0.25">
      <c r="E660" s="10"/>
      <c r="H660" s="75"/>
      <c r="L660" s="82"/>
      <c r="O660" s="5"/>
    </row>
    <row r="661" spans="5:15" x14ac:dyDescent="0.25">
      <c r="E661" s="10"/>
      <c r="H661" s="75"/>
      <c r="L661" s="82"/>
      <c r="O661" s="5"/>
    </row>
    <row r="662" spans="5:15" x14ac:dyDescent="0.25">
      <c r="E662" s="10"/>
      <c r="H662" s="75"/>
      <c r="L662" s="82"/>
      <c r="O662" s="5"/>
    </row>
    <row r="663" spans="5:15" x14ac:dyDescent="0.25">
      <c r="E663" s="10"/>
      <c r="H663" s="75"/>
      <c r="L663" s="82"/>
      <c r="O663" s="5"/>
    </row>
    <row r="664" spans="5:15" x14ac:dyDescent="0.25">
      <c r="E664" s="10"/>
      <c r="H664" s="75"/>
      <c r="L664" s="82"/>
      <c r="O664" s="5"/>
    </row>
    <row r="665" spans="5:15" x14ac:dyDescent="0.25">
      <c r="E665" s="10"/>
      <c r="H665" s="75"/>
      <c r="L665" s="82"/>
      <c r="O665" s="5"/>
    </row>
    <row r="666" spans="5:15" x14ac:dyDescent="0.25">
      <c r="E666" s="10"/>
      <c r="H666" s="75"/>
      <c r="L666" s="82"/>
      <c r="O666" s="5"/>
    </row>
    <row r="667" spans="5:15" x14ac:dyDescent="0.25">
      <c r="E667" s="10"/>
      <c r="H667" s="75"/>
      <c r="L667" s="82"/>
      <c r="O667" s="5"/>
    </row>
    <row r="668" spans="5:15" x14ac:dyDescent="0.25">
      <c r="E668" s="10"/>
      <c r="H668" s="75"/>
      <c r="L668" s="82"/>
      <c r="O668" s="5"/>
    </row>
    <row r="669" spans="5:15" x14ac:dyDescent="0.25">
      <c r="E669" s="10"/>
      <c r="H669" s="75"/>
      <c r="L669" s="82"/>
      <c r="O669" s="5"/>
    </row>
    <row r="670" spans="5:15" x14ac:dyDescent="0.25">
      <c r="E670" s="10"/>
      <c r="H670" s="75"/>
      <c r="L670" s="82"/>
      <c r="O670" s="5"/>
    </row>
    <row r="671" spans="5:15" x14ac:dyDescent="0.25">
      <c r="E671" s="10"/>
      <c r="H671" s="75"/>
      <c r="L671" s="82"/>
      <c r="O671" s="5"/>
    </row>
    <row r="672" spans="5:15" x14ac:dyDescent="0.25">
      <c r="E672" s="10"/>
      <c r="H672" s="75"/>
      <c r="L672" s="82"/>
      <c r="O672" s="5"/>
    </row>
    <row r="673" spans="5:15" x14ac:dyDescent="0.25">
      <c r="E673" s="10"/>
      <c r="H673" s="75"/>
      <c r="L673" s="82"/>
      <c r="O673" s="5"/>
    </row>
    <row r="674" spans="5:15" x14ac:dyDescent="0.25">
      <c r="E674" s="10"/>
      <c r="H674" s="75"/>
      <c r="L674" s="82"/>
      <c r="O674" s="5"/>
    </row>
    <row r="675" spans="5:15" x14ac:dyDescent="0.25">
      <c r="E675" s="10"/>
      <c r="H675" s="75"/>
      <c r="L675" s="82"/>
      <c r="O675" s="5"/>
    </row>
    <row r="676" spans="5:15" x14ac:dyDescent="0.25">
      <c r="E676" s="10"/>
      <c r="H676" s="75"/>
      <c r="L676" s="82"/>
      <c r="O676" s="5"/>
    </row>
    <row r="677" spans="5:15" x14ac:dyDescent="0.25">
      <c r="E677" s="10"/>
      <c r="H677" s="75"/>
      <c r="L677" s="82"/>
      <c r="O677" s="5"/>
    </row>
    <row r="678" spans="5:15" x14ac:dyDescent="0.25">
      <c r="E678" s="10"/>
      <c r="H678" s="75"/>
      <c r="L678" s="82"/>
      <c r="O678" s="5"/>
    </row>
    <row r="679" spans="5:15" x14ac:dyDescent="0.25">
      <c r="E679" s="10"/>
      <c r="H679" s="75"/>
      <c r="L679" s="82"/>
      <c r="O679" s="5"/>
    </row>
    <row r="680" spans="5:15" x14ac:dyDescent="0.25">
      <c r="E680" s="10"/>
      <c r="H680" s="75"/>
      <c r="L680" s="82"/>
      <c r="O680" s="5"/>
    </row>
    <row r="681" spans="5:15" x14ac:dyDescent="0.25">
      <c r="E681" s="10"/>
      <c r="H681" s="75"/>
      <c r="L681" s="82"/>
      <c r="O681" s="5"/>
    </row>
    <row r="682" spans="5:15" x14ac:dyDescent="0.25">
      <c r="E682" s="10"/>
      <c r="H682" s="75"/>
      <c r="L682" s="82"/>
      <c r="O682" s="5"/>
    </row>
    <row r="683" spans="5:15" x14ac:dyDescent="0.25">
      <c r="E683" s="10"/>
      <c r="H683" s="75"/>
      <c r="L683" s="82"/>
      <c r="O683" s="5"/>
    </row>
    <row r="684" spans="5:15" x14ac:dyDescent="0.25">
      <c r="E684" s="10"/>
      <c r="H684" s="75"/>
      <c r="L684" s="82"/>
      <c r="O684" s="5"/>
    </row>
    <row r="685" spans="5:15" x14ac:dyDescent="0.25">
      <c r="E685" s="10"/>
      <c r="H685" s="75"/>
      <c r="L685" s="82"/>
      <c r="O685" s="5"/>
    </row>
    <row r="686" spans="5:15" x14ac:dyDescent="0.25">
      <c r="E686" s="10"/>
      <c r="H686" s="75"/>
      <c r="L686" s="82"/>
      <c r="O686" s="5"/>
    </row>
    <row r="687" spans="5:15" x14ac:dyDescent="0.25">
      <c r="E687" s="10"/>
      <c r="H687" s="75"/>
      <c r="L687" s="82"/>
      <c r="O687" s="5"/>
    </row>
    <row r="688" spans="5:15" x14ac:dyDescent="0.25">
      <c r="E688" s="10"/>
      <c r="H688" s="75"/>
      <c r="L688" s="82"/>
      <c r="O688" s="5"/>
    </row>
    <row r="689" spans="5:15" x14ac:dyDescent="0.25">
      <c r="E689" s="10"/>
      <c r="H689" s="75"/>
      <c r="L689" s="82"/>
      <c r="O689" s="5"/>
    </row>
    <row r="690" spans="5:15" x14ac:dyDescent="0.25">
      <c r="E690" s="10"/>
      <c r="H690" s="75"/>
      <c r="L690" s="82"/>
      <c r="O690" s="5"/>
    </row>
    <row r="691" spans="5:15" x14ac:dyDescent="0.25">
      <c r="E691" s="10"/>
      <c r="H691" s="75"/>
      <c r="L691" s="82"/>
      <c r="O691" s="5"/>
    </row>
    <row r="692" spans="5:15" x14ac:dyDescent="0.25">
      <c r="E692" s="10"/>
      <c r="H692" s="75"/>
      <c r="L692" s="82"/>
      <c r="O692" s="5"/>
    </row>
    <row r="693" spans="5:15" x14ac:dyDescent="0.25">
      <c r="E693" s="10"/>
      <c r="H693" s="75"/>
      <c r="L693" s="82"/>
      <c r="O693" s="5"/>
    </row>
    <row r="694" spans="5:15" x14ac:dyDescent="0.25">
      <c r="E694" s="10"/>
      <c r="H694" s="75"/>
      <c r="L694" s="82"/>
      <c r="O694" s="5"/>
    </row>
    <row r="695" spans="5:15" x14ac:dyDescent="0.25">
      <c r="E695" s="10"/>
      <c r="H695" s="75"/>
      <c r="L695" s="82"/>
      <c r="O695" s="5"/>
    </row>
    <row r="696" spans="5:15" x14ac:dyDescent="0.25">
      <c r="E696" s="10"/>
      <c r="H696" s="75"/>
      <c r="L696" s="82"/>
      <c r="O696" s="5"/>
    </row>
    <row r="697" spans="5:15" x14ac:dyDescent="0.25">
      <c r="E697" s="10"/>
      <c r="H697" s="75"/>
      <c r="L697" s="82"/>
      <c r="O697" s="5"/>
    </row>
    <row r="698" spans="5:15" x14ac:dyDescent="0.25">
      <c r="E698" s="10"/>
      <c r="H698" s="75"/>
      <c r="L698" s="82"/>
      <c r="O698" s="5"/>
    </row>
    <row r="699" spans="5:15" x14ac:dyDescent="0.25">
      <c r="E699" s="10"/>
      <c r="H699" s="75"/>
      <c r="L699" s="82"/>
      <c r="O699" s="5"/>
    </row>
    <row r="700" spans="5:15" x14ac:dyDescent="0.25">
      <c r="E700" s="10"/>
      <c r="H700" s="75"/>
      <c r="L700" s="82"/>
      <c r="O700" s="5"/>
    </row>
    <row r="701" spans="5:15" x14ac:dyDescent="0.25">
      <c r="E701" s="10"/>
      <c r="H701" s="75"/>
      <c r="L701" s="82"/>
      <c r="O701" s="5"/>
    </row>
    <row r="702" spans="5:15" x14ac:dyDescent="0.25">
      <c r="E702" s="10"/>
      <c r="H702" s="75"/>
      <c r="L702" s="82"/>
      <c r="O702" s="5"/>
    </row>
    <row r="703" spans="5:15" x14ac:dyDescent="0.25">
      <c r="E703" s="10"/>
      <c r="H703" s="75"/>
      <c r="L703" s="82"/>
      <c r="O703" s="5"/>
    </row>
    <row r="704" spans="5:15" x14ac:dyDescent="0.25">
      <c r="E704" s="10"/>
      <c r="H704" s="75"/>
      <c r="L704" s="82"/>
      <c r="O704" s="5"/>
    </row>
    <row r="705" spans="5:15" x14ac:dyDescent="0.25">
      <c r="E705" s="10"/>
      <c r="H705" s="75"/>
      <c r="L705" s="82"/>
      <c r="O705" s="5"/>
    </row>
    <row r="706" spans="5:15" x14ac:dyDescent="0.25">
      <c r="E706" s="10"/>
      <c r="H706" s="75"/>
      <c r="L706" s="82"/>
      <c r="O706" s="5"/>
    </row>
    <row r="707" spans="5:15" x14ac:dyDescent="0.25">
      <c r="E707" s="10"/>
      <c r="H707" s="75"/>
      <c r="L707" s="82"/>
      <c r="O707" s="5"/>
    </row>
    <row r="708" spans="5:15" x14ac:dyDescent="0.25">
      <c r="E708" s="10"/>
      <c r="H708" s="75"/>
      <c r="L708" s="82"/>
      <c r="O708" s="5"/>
    </row>
    <row r="709" spans="5:15" x14ac:dyDescent="0.25">
      <c r="E709" s="10"/>
      <c r="H709" s="75"/>
      <c r="L709" s="82"/>
      <c r="O709" s="5"/>
    </row>
    <row r="710" spans="5:15" x14ac:dyDescent="0.25">
      <c r="E710" s="10"/>
      <c r="H710" s="75"/>
      <c r="L710" s="82"/>
      <c r="O710" s="5"/>
    </row>
    <row r="711" spans="5:15" x14ac:dyDescent="0.25">
      <c r="E711" s="10"/>
      <c r="H711" s="75"/>
      <c r="L711" s="82"/>
      <c r="O711" s="5"/>
    </row>
    <row r="712" spans="5:15" x14ac:dyDescent="0.25">
      <c r="E712" s="10"/>
      <c r="H712" s="75"/>
      <c r="L712" s="82"/>
      <c r="O712" s="5"/>
    </row>
    <row r="713" spans="5:15" x14ac:dyDescent="0.25">
      <c r="E713" s="10"/>
      <c r="H713" s="75"/>
      <c r="L713" s="82"/>
      <c r="O713" s="5"/>
    </row>
    <row r="714" spans="5:15" x14ac:dyDescent="0.25">
      <c r="E714" s="10"/>
      <c r="H714" s="75"/>
      <c r="L714" s="82"/>
      <c r="O714" s="5"/>
    </row>
    <row r="715" spans="5:15" x14ac:dyDescent="0.25">
      <c r="E715" s="10"/>
      <c r="H715" s="75"/>
      <c r="L715" s="82"/>
      <c r="O715" s="5"/>
    </row>
    <row r="716" spans="5:15" x14ac:dyDescent="0.25">
      <c r="E716" s="10"/>
      <c r="H716" s="75"/>
      <c r="L716" s="82"/>
      <c r="O716" s="5"/>
    </row>
    <row r="717" spans="5:15" x14ac:dyDescent="0.25">
      <c r="E717" s="10"/>
      <c r="H717" s="75"/>
      <c r="L717" s="82"/>
      <c r="O717" s="5"/>
    </row>
    <row r="718" spans="5:15" x14ac:dyDescent="0.25">
      <c r="E718" s="10"/>
      <c r="H718" s="75"/>
      <c r="L718" s="82"/>
      <c r="O718" s="5"/>
    </row>
    <row r="719" spans="5:15" x14ac:dyDescent="0.25">
      <c r="E719" s="10"/>
      <c r="H719" s="75"/>
      <c r="L719" s="82"/>
      <c r="O719" s="5"/>
    </row>
    <row r="720" spans="5:15" x14ac:dyDescent="0.25">
      <c r="E720" s="10"/>
      <c r="H720" s="75"/>
      <c r="L720" s="82"/>
      <c r="O720" s="5"/>
    </row>
    <row r="721" spans="5:15" x14ac:dyDescent="0.25">
      <c r="E721" s="10"/>
      <c r="H721" s="75"/>
      <c r="L721" s="82"/>
      <c r="O721" s="5"/>
    </row>
    <row r="722" spans="5:15" x14ac:dyDescent="0.25">
      <c r="E722" s="10"/>
      <c r="H722" s="75"/>
      <c r="L722" s="82"/>
      <c r="O722" s="5"/>
    </row>
    <row r="723" spans="5:15" x14ac:dyDescent="0.25">
      <c r="E723" s="10"/>
      <c r="H723" s="75"/>
      <c r="L723" s="82"/>
      <c r="O723" s="5"/>
    </row>
    <row r="724" spans="5:15" x14ac:dyDescent="0.25">
      <c r="E724" s="10"/>
      <c r="H724" s="75"/>
      <c r="L724" s="82"/>
      <c r="O724" s="5"/>
    </row>
    <row r="725" spans="5:15" x14ac:dyDescent="0.25">
      <c r="E725" s="10"/>
      <c r="H725" s="75"/>
      <c r="L725" s="82"/>
      <c r="O725" s="5"/>
    </row>
    <row r="726" spans="5:15" x14ac:dyDescent="0.25">
      <c r="E726" s="10"/>
      <c r="H726" s="75"/>
      <c r="L726" s="82"/>
      <c r="O726" s="5"/>
    </row>
    <row r="727" spans="5:15" x14ac:dyDescent="0.25">
      <c r="E727" s="10"/>
      <c r="H727" s="75"/>
      <c r="L727" s="82"/>
      <c r="O727" s="5"/>
    </row>
    <row r="728" spans="5:15" x14ac:dyDescent="0.25">
      <c r="E728" s="10"/>
      <c r="H728" s="75"/>
      <c r="L728" s="82"/>
      <c r="O728" s="5"/>
    </row>
    <row r="729" spans="5:15" x14ac:dyDescent="0.25">
      <c r="E729" s="10"/>
      <c r="H729" s="75"/>
      <c r="L729" s="82"/>
      <c r="O729" s="5"/>
    </row>
    <row r="730" spans="5:15" x14ac:dyDescent="0.25">
      <c r="E730" s="10"/>
      <c r="H730" s="75"/>
      <c r="L730" s="82"/>
      <c r="O730" s="5"/>
    </row>
    <row r="731" spans="5:15" x14ac:dyDescent="0.25">
      <c r="E731" s="10"/>
      <c r="H731" s="75"/>
      <c r="L731" s="82"/>
      <c r="O731" s="5"/>
    </row>
    <row r="732" spans="5:15" x14ac:dyDescent="0.25">
      <c r="E732" s="10"/>
      <c r="H732" s="75"/>
      <c r="L732" s="82"/>
      <c r="O732" s="5"/>
    </row>
    <row r="733" spans="5:15" x14ac:dyDescent="0.25">
      <c r="E733" s="10"/>
      <c r="H733" s="75"/>
      <c r="L733" s="82"/>
      <c r="O733" s="5"/>
    </row>
    <row r="734" spans="5:15" x14ac:dyDescent="0.25">
      <c r="E734" s="10"/>
      <c r="H734" s="75"/>
      <c r="L734" s="82"/>
      <c r="O734" s="5"/>
    </row>
    <row r="735" spans="5:15" x14ac:dyDescent="0.25">
      <c r="E735" s="10"/>
      <c r="H735" s="75"/>
      <c r="L735" s="82"/>
      <c r="O735" s="5"/>
    </row>
    <row r="736" spans="5:15" x14ac:dyDescent="0.25">
      <c r="E736" s="10"/>
      <c r="H736" s="75"/>
      <c r="L736" s="82"/>
      <c r="O736" s="5"/>
    </row>
    <row r="737" spans="5:15" x14ac:dyDescent="0.25">
      <c r="E737" s="10"/>
      <c r="H737" s="75"/>
      <c r="L737" s="82"/>
      <c r="O737" s="5"/>
    </row>
    <row r="738" spans="5:15" x14ac:dyDescent="0.25">
      <c r="E738" s="10"/>
      <c r="H738" s="75"/>
      <c r="L738" s="82"/>
      <c r="O738" s="5"/>
    </row>
    <row r="739" spans="5:15" x14ac:dyDescent="0.25">
      <c r="E739" s="10"/>
      <c r="H739" s="75"/>
      <c r="L739" s="82"/>
      <c r="O739" s="5"/>
    </row>
    <row r="740" spans="5:15" x14ac:dyDescent="0.25">
      <c r="E740" s="10"/>
      <c r="H740" s="75"/>
      <c r="L740" s="82"/>
      <c r="O740" s="5"/>
    </row>
    <row r="741" spans="5:15" x14ac:dyDescent="0.25">
      <c r="E741" s="10"/>
      <c r="H741" s="75"/>
      <c r="L741" s="82"/>
      <c r="O741" s="5"/>
    </row>
    <row r="742" spans="5:15" x14ac:dyDescent="0.25">
      <c r="E742" s="10"/>
      <c r="H742" s="75"/>
      <c r="L742" s="82"/>
      <c r="O742" s="5"/>
    </row>
    <row r="743" spans="5:15" x14ac:dyDescent="0.25">
      <c r="E743" s="10"/>
      <c r="H743" s="75"/>
      <c r="L743" s="82"/>
      <c r="O743" s="5"/>
    </row>
    <row r="744" spans="5:15" x14ac:dyDescent="0.25">
      <c r="E744" s="10"/>
      <c r="H744" s="75"/>
      <c r="L744" s="82"/>
      <c r="O744" s="5"/>
    </row>
    <row r="745" spans="5:15" x14ac:dyDescent="0.25">
      <c r="E745" s="10"/>
      <c r="H745" s="75"/>
      <c r="L745" s="82"/>
      <c r="O745" s="5"/>
    </row>
    <row r="746" spans="5:15" x14ac:dyDescent="0.25">
      <c r="E746" s="10"/>
      <c r="H746" s="75"/>
      <c r="L746" s="82"/>
      <c r="O746" s="5"/>
    </row>
    <row r="747" spans="5:15" x14ac:dyDescent="0.25">
      <c r="E747" s="10"/>
      <c r="H747" s="75"/>
      <c r="L747" s="82"/>
      <c r="O747" s="5"/>
    </row>
    <row r="748" spans="5:15" x14ac:dyDescent="0.25">
      <c r="E748" s="10"/>
      <c r="H748" s="75"/>
      <c r="L748" s="82"/>
      <c r="O748" s="5"/>
    </row>
    <row r="749" spans="5:15" x14ac:dyDescent="0.25">
      <c r="E749" s="10"/>
      <c r="H749" s="75"/>
      <c r="L749" s="82"/>
      <c r="O749" s="5"/>
    </row>
    <row r="750" spans="5:15" x14ac:dyDescent="0.25">
      <c r="E750" s="10"/>
      <c r="H750" s="75"/>
      <c r="L750" s="82"/>
      <c r="O750" s="5"/>
    </row>
    <row r="751" spans="5:15" x14ac:dyDescent="0.25">
      <c r="E751" s="10"/>
      <c r="H751" s="75"/>
      <c r="L751" s="82"/>
      <c r="O751" s="5"/>
    </row>
    <row r="752" spans="5:15" x14ac:dyDescent="0.25">
      <c r="E752" s="10"/>
      <c r="H752" s="75"/>
      <c r="L752" s="82"/>
      <c r="O752" s="5"/>
    </row>
    <row r="753" spans="5:15" x14ac:dyDescent="0.25">
      <c r="E753" s="10"/>
      <c r="H753" s="75"/>
      <c r="L753" s="82"/>
      <c r="O753" s="5"/>
    </row>
    <row r="754" spans="5:15" x14ac:dyDescent="0.25">
      <c r="E754" s="10"/>
      <c r="H754" s="75"/>
      <c r="L754" s="82"/>
      <c r="O754" s="5"/>
    </row>
    <row r="755" spans="5:15" x14ac:dyDescent="0.25">
      <c r="E755" s="10"/>
      <c r="H755" s="75"/>
      <c r="L755" s="82"/>
      <c r="O755" s="5"/>
    </row>
    <row r="756" spans="5:15" x14ac:dyDescent="0.25">
      <c r="E756" s="10"/>
      <c r="H756" s="75"/>
      <c r="L756" s="82"/>
      <c r="O756" s="5"/>
    </row>
    <row r="757" spans="5:15" x14ac:dyDescent="0.25">
      <c r="E757" s="10"/>
      <c r="H757" s="75"/>
      <c r="L757" s="82"/>
      <c r="O757" s="5"/>
    </row>
    <row r="758" spans="5:15" x14ac:dyDescent="0.25">
      <c r="E758" s="10"/>
      <c r="H758" s="75"/>
      <c r="L758" s="82"/>
      <c r="O758" s="5"/>
    </row>
    <row r="759" spans="5:15" x14ac:dyDescent="0.25">
      <c r="E759" s="10"/>
      <c r="H759" s="75"/>
      <c r="L759" s="82"/>
      <c r="O759" s="5"/>
    </row>
    <row r="760" spans="5:15" x14ac:dyDescent="0.25">
      <c r="E760" s="10"/>
      <c r="H760" s="75"/>
      <c r="L760" s="82"/>
      <c r="O760" s="5"/>
    </row>
    <row r="761" spans="5:15" x14ac:dyDescent="0.25">
      <c r="E761" s="10"/>
      <c r="H761" s="75"/>
      <c r="L761" s="82"/>
      <c r="O761" s="5"/>
    </row>
    <row r="762" spans="5:15" x14ac:dyDescent="0.25">
      <c r="E762" s="10"/>
      <c r="H762" s="75"/>
      <c r="L762" s="82"/>
      <c r="O762" s="5"/>
    </row>
    <row r="763" spans="5:15" x14ac:dyDescent="0.25">
      <c r="E763" s="10"/>
      <c r="H763" s="75"/>
      <c r="L763" s="82"/>
      <c r="O763" s="5"/>
    </row>
    <row r="764" spans="5:15" x14ac:dyDescent="0.25">
      <c r="E764" s="10"/>
      <c r="H764" s="75"/>
      <c r="L764" s="82"/>
      <c r="O764" s="5"/>
    </row>
    <row r="765" spans="5:15" x14ac:dyDescent="0.25">
      <c r="E765" s="10"/>
      <c r="H765" s="75"/>
      <c r="L765" s="82"/>
      <c r="O765" s="5"/>
    </row>
    <row r="766" spans="5:15" x14ac:dyDescent="0.25">
      <c r="E766" s="10"/>
      <c r="H766" s="75"/>
      <c r="L766" s="82"/>
      <c r="O766" s="5"/>
    </row>
    <row r="767" spans="5:15" x14ac:dyDescent="0.25">
      <c r="E767" s="10"/>
      <c r="H767" s="75"/>
      <c r="L767" s="82"/>
      <c r="O767" s="5"/>
    </row>
    <row r="768" spans="5:15" x14ac:dyDescent="0.25">
      <c r="E768" s="10"/>
      <c r="H768" s="75"/>
      <c r="L768" s="82"/>
      <c r="O768" s="5"/>
    </row>
    <row r="769" spans="5:15" x14ac:dyDescent="0.25">
      <c r="E769" s="10"/>
      <c r="H769" s="75"/>
      <c r="L769" s="82"/>
      <c r="O769" s="5"/>
    </row>
    <row r="770" spans="5:15" x14ac:dyDescent="0.25">
      <c r="E770" s="10"/>
      <c r="H770" s="75"/>
      <c r="L770" s="82"/>
      <c r="O770" s="5"/>
    </row>
    <row r="771" spans="5:15" x14ac:dyDescent="0.25">
      <c r="E771" s="10"/>
      <c r="H771" s="75"/>
      <c r="L771" s="82"/>
      <c r="O771" s="5"/>
    </row>
    <row r="772" spans="5:15" x14ac:dyDescent="0.25">
      <c r="E772" s="10"/>
      <c r="H772" s="75"/>
      <c r="L772" s="82"/>
      <c r="O772" s="5"/>
    </row>
    <row r="773" spans="5:15" x14ac:dyDescent="0.25">
      <c r="E773" s="10"/>
      <c r="H773" s="75"/>
      <c r="L773" s="82"/>
      <c r="O773" s="5"/>
    </row>
    <row r="774" spans="5:15" x14ac:dyDescent="0.25">
      <c r="E774" s="10"/>
      <c r="H774" s="75"/>
      <c r="L774" s="82"/>
      <c r="O774" s="5"/>
    </row>
    <row r="775" spans="5:15" x14ac:dyDescent="0.25">
      <c r="E775" s="10"/>
      <c r="H775" s="75"/>
      <c r="L775" s="82"/>
      <c r="O775" s="5"/>
    </row>
    <row r="776" spans="5:15" x14ac:dyDescent="0.25">
      <c r="E776" s="10"/>
      <c r="H776" s="75"/>
      <c r="L776" s="82"/>
      <c r="O776" s="5"/>
    </row>
    <row r="777" spans="5:15" x14ac:dyDescent="0.25">
      <c r="E777" s="10"/>
      <c r="H777" s="75"/>
      <c r="L777" s="82"/>
      <c r="O777" s="5"/>
    </row>
    <row r="778" spans="5:15" x14ac:dyDescent="0.25">
      <c r="E778" s="10"/>
      <c r="H778" s="75"/>
      <c r="L778" s="82"/>
      <c r="O778" s="5"/>
    </row>
    <row r="779" spans="5:15" x14ac:dyDescent="0.25">
      <c r="E779" s="10"/>
      <c r="H779" s="75"/>
      <c r="L779" s="82"/>
      <c r="O779" s="5"/>
    </row>
    <row r="780" spans="5:15" x14ac:dyDescent="0.25">
      <c r="E780" s="10"/>
      <c r="H780" s="75"/>
      <c r="L780" s="82"/>
      <c r="O780" s="5"/>
    </row>
    <row r="781" spans="5:15" x14ac:dyDescent="0.25">
      <c r="E781" s="10"/>
      <c r="H781" s="75"/>
      <c r="L781" s="82"/>
      <c r="O781" s="5"/>
    </row>
    <row r="782" spans="5:15" x14ac:dyDescent="0.25">
      <c r="E782" s="10"/>
      <c r="H782" s="75"/>
      <c r="L782" s="82"/>
      <c r="O782" s="5"/>
    </row>
    <row r="783" spans="5:15" x14ac:dyDescent="0.25">
      <c r="E783" s="10"/>
      <c r="H783" s="75"/>
      <c r="L783" s="82"/>
      <c r="O783" s="5"/>
    </row>
    <row r="784" spans="5:15" x14ac:dyDescent="0.25">
      <c r="E784" s="10"/>
      <c r="H784" s="75"/>
      <c r="L784" s="82"/>
      <c r="O784" s="5"/>
    </row>
    <row r="785" spans="5:15" x14ac:dyDescent="0.25">
      <c r="E785" s="10"/>
      <c r="H785" s="75"/>
      <c r="L785" s="82"/>
      <c r="O785" s="5"/>
    </row>
    <row r="786" spans="5:15" x14ac:dyDescent="0.25">
      <c r="E786" s="10"/>
      <c r="H786" s="75"/>
      <c r="L786" s="82"/>
      <c r="O786" s="5"/>
    </row>
    <row r="787" spans="5:15" x14ac:dyDescent="0.25">
      <c r="E787" s="10"/>
      <c r="H787" s="75"/>
      <c r="L787" s="82"/>
      <c r="O787" s="5"/>
    </row>
    <row r="788" spans="5:15" x14ac:dyDescent="0.25">
      <c r="E788" s="10"/>
      <c r="H788" s="75"/>
      <c r="L788" s="82"/>
      <c r="O788" s="5"/>
    </row>
    <row r="789" spans="5:15" x14ac:dyDescent="0.25">
      <c r="E789" s="10"/>
      <c r="H789" s="75"/>
      <c r="L789" s="82"/>
      <c r="O789" s="5"/>
    </row>
    <row r="790" spans="5:15" x14ac:dyDescent="0.25">
      <c r="E790" s="10"/>
      <c r="H790" s="75"/>
      <c r="L790" s="82"/>
      <c r="O790" s="5"/>
    </row>
    <row r="791" spans="5:15" x14ac:dyDescent="0.25">
      <c r="E791" s="10"/>
      <c r="H791" s="75"/>
      <c r="L791" s="82"/>
      <c r="O791" s="5"/>
    </row>
    <row r="792" spans="5:15" x14ac:dyDescent="0.25">
      <c r="E792" s="10"/>
      <c r="H792" s="75"/>
      <c r="L792" s="82"/>
      <c r="O792" s="5"/>
    </row>
    <row r="793" spans="5:15" x14ac:dyDescent="0.25">
      <c r="E793" s="10"/>
      <c r="H793" s="75"/>
      <c r="L793" s="82"/>
      <c r="O793" s="5"/>
    </row>
    <row r="794" spans="5:15" x14ac:dyDescent="0.25">
      <c r="E794" s="10"/>
      <c r="H794" s="75"/>
      <c r="L794" s="82"/>
      <c r="O794" s="5"/>
    </row>
    <row r="795" spans="5:15" x14ac:dyDescent="0.25">
      <c r="E795" s="10"/>
      <c r="H795" s="75"/>
      <c r="L795" s="82"/>
      <c r="O795" s="5"/>
    </row>
    <row r="796" spans="5:15" x14ac:dyDescent="0.25">
      <c r="E796" s="10"/>
      <c r="H796" s="75"/>
      <c r="L796" s="82"/>
      <c r="O796" s="5"/>
    </row>
    <row r="797" spans="5:15" x14ac:dyDescent="0.25">
      <c r="E797" s="10"/>
      <c r="H797" s="75"/>
      <c r="L797" s="82"/>
      <c r="O797" s="5"/>
    </row>
    <row r="798" spans="5:15" x14ac:dyDescent="0.25">
      <c r="E798" s="10"/>
      <c r="H798" s="75"/>
      <c r="L798" s="82"/>
      <c r="O798" s="5"/>
    </row>
    <row r="799" spans="5:15" x14ac:dyDescent="0.25">
      <c r="E799" s="10"/>
      <c r="H799" s="75"/>
      <c r="L799" s="82"/>
      <c r="O799" s="5"/>
    </row>
    <row r="800" spans="5:15" x14ac:dyDescent="0.25">
      <c r="E800" s="10"/>
      <c r="H800" s="75"/>
      <c r="L800" s="82"/>
      <c r="O800" s="5"/>
    </row>
    <row r="801" spans="5:15" x14ac:dyDescent="0.25">
      <c r="E801" s="10"/>
      <c r="H801" s="75"/>
      <c r="L801" s="82"/>
      <c r="O801" s="5"/>
    </row>
    <row r="802" spans="5:15" x14ac:dyDescent="0.25">
      <c r="E802" s="10"/>
      <c r="H802" s="75"/>
      <c r="L802" s="82"/>
      <c r="O802" s="5"/>
    </row>
    <row r="803" spans="5:15" x14ac:dyDescent="0.25">
      <c r="E803" s="10"/>
      <c r="H803" s="75"/>
      <c r="L803" s="82"/>
      <c r="O803" s="5"/>
    </row>
    <row r="804" spans="5:15" x14ac:dyDescent="0.25">
      <c r="E804" s="10"/>
      <c r="H804" s="75"/>
      <c r="L804" s="82"/>
      <c r="O804" s="5"/>
    </row>
    <row r="805" spans="5:15" x14ac:dyDescent="0.25">
      <c r="E805" s="10"/>
      <c r="H805" s="75"/>
      <c r="L805" s="82"/>
      <c r="O805" s="5"/>
    </row>
    <row r="806" spans="5:15" x14ac:dyDescent="0.25">
      <c r="E806" s="10"/>
      <c r="H806" s="75"/>
      <c r="L806" s="82"/>
      <c r="O806" s="5"/>
    </row>
    <row r="807" spans="5:15" x14ac:dyDescent="0.25">
      <c r="E807" s="10"/>
      <c r="H807" s="75"/>
      <c r="L807" s="82"/>
      <c r="O807" s="5"/>
    </row>
    <row r="808" spans="5:15" x14ac:dyDescent="0.25">
      <c r="E808" s="10"/>
      <c r="H808" s="75"/>
      <c r="L808" s="82"/>
      <c r="O808" s="5"/>
    </row>
    <row r="809" spans="5:15" x14ac:dyDescent="0.25">
      <c r="E809" s="10"/>
      <c r="H809" s="75"/>
      <c r="L809" s="82"/>
      <c r="O809" s="5"/>
    </row>
    <row r="810" spans="5:15" x14ac:dyDescent="0.25">
      <c r="E810" s="10"/>
      <c r="H810" s="75"/>
      <c r="L810" s="82"/>
      <c r="O810" s="5"/>
    </row>
    <row r="811" spans="5:15" x14ac:dyDescent="0.25">
      <c r="E811" s="10"/>
      <c r="H811" s="75"/>
      <c r="L811" s="82"/>
      <c r="O811" s="5"/>
    </row>
    <row r="812" spans="5:15" x14ac:dyDescent="0.25">
      <c r="E812" s="10"/>
      <c r="H812" s="75"/>
      <c r="L812" s="82"/>
      <c r="O812" s="5"/>
    </row>
    <row r="813" spans="5:15" x14ac:dyDescent="0.25">
      <c r="E813" s="10"/>
      <c r="H813" s="75"/>
      <c r="L813" s="82"/>
      <c r="O813" s="5"/>
    </row>
    <row r="814" spans="5:15" x14ac:dyDescent="0.25">
      <c r="E814" s="10"/>
      <c r="H814" s="75"/>
      <c r="L814" s="82"/>
      <c r="O814" s="5"/>
    </row>
    <row r="815" spans="5:15" x14ac:dyDescent="0.25">
      <c r="E815" s="10"/>
      <c r="H815" s="75"/>
      <c r="L815" s="82"/>
      <c r="O815" s="5"/>
    </row>
    <row r="816" spans="5:15" x14ac:dyDescent="0.25">
      <c r="E816" s="10"/>
      <c r="H816" s="75"/>
      <c r="L816" s="82"/>
      <c r="O816" s="5"/>
    </row>
    <row r="817" spans="5:15" x14ac:dyDescent="0.25">
      <c r="E817" s="10"/>
      <c r="H817" s="75"/>
      <c r="L817" s="82"/>
      <c r="O817" s="5"/>
    </row>
    <row r="818" spans="5:15" x14ac:dyDescent="0.25">
      <c r="E818" s="10"/>
      <c r="H818" s="75"/>
      <c r="L818" s="82"/>
      <c r="O818" s="5"/>
    </row>
    <row r="819" spans="5:15" x14ac:dyDescent="0.25">
      <c r="E819" s="10"/>
      <c r="H819" s="75"/>
      <c r="L819" s="82"/>
      <c r="O819" s="5"/>
    </row>
    <row r="820" spans="5:15" x14ac:dyDescent="0.25">
      <c r="E820" s="10"/>
      <c r="H820" s="75"/>
      <c r="L820" s="82"/>
      <c r="O820" s="5"/>
    </row>
    <row r="821" spans="5:15" x14ac:dyDescent="0.25">
      <c r="E821" s="10"/>
      <c r="H821" s="75"/>
      <c r="L821" s="82"/>
      <c r="O821" s="5"/>
    </row>
    <row r="822" spans="5:15" x14ac:dyDescent="0.25">
      <c r="E822" s="10"/>
      <c r="H822" s="75"/>
      <c r="L822" s="82"/>
      <c r="O822" s="5"/>
    </row>
    <row r="823" spans="5:15" x14ac:dyDescent="0.25">
      <c r="E823" s="10"/>
      <c r="H823" s="75"/>
      <c r="L823" s="82"/>
      <c r="O823" s="5"/>
    </row>
    <row r="824" spans="5:15" x14ac:dyDescent="0.25">
      <c r="E824" s="10"/>
      <c r="H824" s="75"/>
      <c r="L824" s="82"/>
      <c r="O824" s="5"/>
    </row>
    <row r="825" spans="5:15" x14ac:dyDescent="0.25">
      <c r="E825" s="10"/>
      <c r="H825" s="75"/>
      <c r="L825" s="82"/>
      <c r="O825" s="5"/>
    </row>
    <row r="826" spans="5:15" x14ac:dyDescent="0.25">
      <c r="E826" s="10"/>
      <c r="H826" s="75"/>
      <c r="L826" s="82"/>
      <c r="O826" s="5"/>
    </row>
    <row r="827" spans="5:15" x14ac:dyDescent="0.25">
      <c r="E827" s="10"/>
      <c r="H827" s="75"/>
      <c r="L827" s="82"/>
      <c r="O827" s="5"/>
    </row>
    <row r="828" spans="5:15" x14ac:dyDescent="0.25">
      <c r="E828" s="10"/>
      <c r="H828" s="75"/>
      <c r="L828" s="82"/>
      <c r="O828" s="5"/>
    </row>
    <row r="829" spans="5:15" x14ac:dyDescent="0.25">
      <c r="E829" s="10"/>
      <c r="H829" s="75"/>
      <c r="L829" s="82"/>
      <c r="O829" s="5"/>
    </row>
    <row r="830" spans="5:15" x14ac:dyDescent="0.25">
      <c r="E830" s="10"/>
      <c r="H830" s="75"/>
      <c r="L830" s="82"/>
      <c r="O830" s="5"/>
    </row>
    <row r="831" spans="5:15" x14ac:dyDescent="0.25">
      <c r="E831" s="10"/>
      <c r="H831" s="75"/>
      <c r="L831" s="82"/>
      <c r="O831" s="5"/>
    </row>
    <row r="832" spans="5:15" x14ac:dyDescent="0.25">
      <c r="E832" s="10"/>
      <c r="H832" s="75"/>
      <c r="L832" s="82"/>
      <c r="O832" s="5"/>
    </row>
    <row r="833" spans="5:15" x14ac:dyDescent="0.25">
      <c r="E833" s="10"/>
      <c r="H833" s="75"/>
      <c r="L833" s="82"/>
      <c r="O833" s="5"/>
    </row>
    <row r="834" spans="5:15" x14ac:dyDescent="0.25">
      <c r="E834" s="10"/>
      <c r="H834" s="75"/>
      <c r="L834" s="82"/>
      <c r="O834" s="5"/>
    </row>
    <row r="835" spans="5:15" x14ac:dyDescent="0.25">
      <c r="E835" s="10"/>
      <c r="H835" s="75"/>
      <c r="L835" s="82"/>
      <c r="O835" s="5"/>
    </row>
    <row r="836" spans="5:15" x14ac:dyDescent="0.25">
      <c r="E836" s="10"/>
      <c r="H836" s="75"/>
      <c r="L836" s="82"/>
      <c r="O836" s="5"/>
    </row>
    <row r="837" spans="5:15" x14ac:dyDescent="0.25">
      <c r="E837" s="10"/>
      <c r="H837" s="75"/>
      <c r="L837" s="82"/>
      <c r="O837" s="5"/>
    </row>
    <row r="838" spans="5:15" x14ac:dyDescent="0.25">
      <c r="E838" s="10"/>
      <c r="H838" s="75"/>
      <c r="L838" s="82"/>
      <c r="O838" s="5"/>
    </row>
    <row r="839" spans="5:15" x14ac:dyDescent="0.25">
      <c r="E839" s="10"/>
      <c r="H839" s="75"/>
      <c r="L839" s="82"/>
      <c r="O839" s="5"/>
    </row>
    <row r="840" spans="5:15" x14ac:dyDescent="0.25">
      <c r="E840" s="10"/>
      <c r="H840" s="75"/>
      <c r="L840" s="82"/>
      <c r="O840" s="5"/>
    </row>
    <row r="841" spans="5:15" x14ac:dyDescent="0.25">
      <c r="E841" s="10"/>
      <c r="H841" s="75"/>
      <c r="L841" s="82"/>
      <c r="O841" s="5"/>
    </row>
    <row r="842" spans="5:15" x14ac:dyDescent="0.25">
      <c r="E842" s="10"/>
      <c r="H842" s="75"/>
      <c r="L842" s="82"/>
      <c r="O842" s="5"/>
    </row>
    <row r="843" spans="5:15" x14ac:dyDescent="0.25">
      <c r="E843" s="10"/>
      <c r="H843" s="75"/>
      <c r="L843" s="82"/>
      <c r="O843" s="5"/>
    </row>
    <row r="844" spans="5:15" x14ac:dyDescent="0.25">
      <c r="E844" s="10"/>
      <c r="H844" s="75"/>
      <c r="L844" s="82"/>
      <c r="O844" s="5"/>
    </row>
    <row r="845" spans="5:15" x14ac:dyDescent="0.25">
      <c r="E845" s="10"/>
      <c r="H845" s="75"/>
      <c r="L845" s="82"/>
      <c r="O845" s="5"/>
    </row>
    <row r="846" spans="5:15" x14ac:dyDescent="0.25">
      <c r="E846" s="10"/>
      <c r="H846" s="75"/>
      <c r="L846" s="82"/>
      <c r="O846" s="5"/>
    </row>
    <row r="847" spans="5:15" x14ac:dyDescent="0.25">
      <c r="E847" s="10"/>
      <c r="H847" s="75"/>
      <c r="L847" s="82"/>
      <c r="O847" s="5"/>
    </row>
    <row r="848" spans="5:15" x14ac:dyDescent="0.25">
      <c r="E848" s="10"/>
      <c r="H848" s="75"/>
      <c r="L848" s="82"/>
      <c r="O848" s="5"/>
    </row>
    <row r="849" spans="5:15" x14ac:dyDescent="0.25">
      <c r="E849" s="10"/>
      <c r="H849" s="75"/>
      <c r="L849" s="82"/>
      <c r="O849" s="5"/>
    </row>
    <row r="850" spans="5:15" x14ac:dyDescent="0.25">
      <c r="E850" s="10"/>
      <c r="H850" s="75"/>
      <c r="L850" s="82"/>
      <c r="O850" s="5"/>
    </row>
    <row r="851" spans="5:15" x14ac:dyDescent="0.25">
      <c r="E851" s="10"/>
      <c r="H851" s="75"/>
      <c r="L851" s="82"/>
      <c r="O851" s="5"/>
    </row>
    <row r="852" spans="5:15" x14ac:dyDescent="0.25">
      <c r="E852" s="10"/>
      <c r="H852" s="75"/>
      <c r="L852" s="82"/>
      <c r="O852" s="5"/>
    </row>
    <row r="853" spans="5:15" x14ac:dyDescent="0.25">
      <c r="E853" s="10"/>
      <c r="H853" s="75"/>
      <c r="L853" s="82"/>
      <c r="O853" s="5"/>
    </row>
    <row r="854" spans="5:15" x14ac:dyDescent="0.25">
      <c r="E854" s="10"/>
      <c r="H854" s="75"/>
      <c r="L854" s="82"/>
      <c r="O854" s="5"/>
    </row>
    <row r="855" spans="5:15" x14ac:dyDescent="0.25">
      <c r="E855" s="10"/>
      <c r="H855" s="75"/>
      <c r="L855" s="82"/>
      <c r="O855" s="5"/>
    </row>
    <row r="856" spans="5:15" x14ac:dyDescent="0.25">
      <c r="E856" s="10"/>
      <c r="H856" s="75"/>
      <c r="L856" s="82"/>
      <c r="O856" s="5"/>
    </row>
    <row r="857" spans="5:15" x14ac:dyDescent="0.25">
      <c r="E857" s="10"/>
      <c r="H857" s="75"/>
      <c r="L857" s="82"/>
      <c r="O857" s="5"/>
    </row>
    <row r="858" spans="5:15" x14ac:dyDescent="0.25">
      <c r="E858" s="10"/>
      <c r="H858" s="75"/>
      <c r="L858" s="82"/>
      <c r="O858" s="5"/>
    </row>
    <row r="859" spans="5:15" x14ac:dyDescent="0.25">
      <c r="E859" s="10"/>
      <c r="H859" s="75"/>
      <c r="L859" s="82"/>
      <c r="O859" s="5"/>
    </row>
    <row r="860" spans="5:15" x14ac:dyDescent="0.25">
      <c r="E860" s="10"/>
      <c r="H860" s="75"/>
      <c r="L860" s="82"/>
      <c r="O860" s="5"/>
    </row>
    <row r="861" spans="5:15" x14ac:dyDescent="0.25">
      <c r="E861" s="10"/>
      <c r="H861" s="75"/>
      <c r="L861" s="82"/>
      <c r="O861" s="5"/>
    </row>
    <row r="862" spans="5:15" x14ac:dyDescent="0.25">
      <c r="E862" s="10"/>
      <c r="H862" s="75"/>
      <c r="L862" s="82"/>
      <c r="O862" s="5"/>
    </row>
    <row r="863" spans="5:15" x14ac:dyDescent="0.25">
      <c r="E863" s="10"/>
      <c r="H863" s="75"/>
      <c r="L863" s="82"/>
      <c r="O863" s="5"/>
    </row>
    <row r="864" spans="5:15" x14ac:dyDescent="0.25">
      <c r="E864" s="10"/>
      <c r="H864" s="75"/>
      <c r="L864" s="82"/>
      <c r="O864" s="5"/>
    </row>
    <row r="865" spans="5:15" x14ac:dyDescent="0.25">
      <c r="E865" s="10"/>
      <c r="H865" s="75"/>
      <c r="L865" s="82"/>
      <c r="O865" s="5"/>
    </row>
    <row r="866" spans="5:15" x14ac:dyDescent="0.25">
      <c r="E866" s="10"/>
      <c r="H866" s="75"/>
      <c r="L866" s="82"/>
      <c r="O866" s="5"/>
    </row>
    <row r="867" spans="5:15" x14ac:dyDescent="0.25">
      <c r="E867" s="10"/>
      <c r="H867" s="75"/>
      <c r="L867" s="82"/>
      <c r="O867" s="5"/>
    </row>
    <row r="868" spans="5:15" x14ac:dyDescent="0.25">
      <c r="E868" s="10"/>
      <c r="H868" s="75"/>
      <c r="L868" s="82"/>
      <c r="O868" s="5"/>
    </row>
    <row r="869" spans="5:15" x14ac:dyDescent="0.25">
      <c r="E869" s="10"/>
      <c r="H869" s="75"/>
      <c r="L869" s="82"/>
      <c r="O869" s="5"/>
    </row>
    <row r="870" spans="5:15" x14ac:dyDescent="0.25">
      <c r="E870" s="10"/>
      <c r="H870" s="75"/>
      <c r="L870" s="82"/>
      <c r="O870" s="5"/>
    </row>
    <row r="871" spans="5:15" x14ac:dyDescent="0.25">
      <c r="E871" s="10"/>
      <c r="H871" s="75"/>
      <c r="L871" s="82"/>
      <c r="O871" s="5"/>
    </row>
    <row r="872" spans="5:15" x14ac:dyDescent="0.25">
      <c r="E872" s="10"/>
      <c r="H872" s="75"/>
      <c r="L872" s="82"/>
      <c r="O872" s="5"/>
    </row>
    <row r="873" spans="5:15" x14ac:dyDescent="0.25">
      <c r="E873" s="10"/>
      <c r="H873" s="75"/>
      <c r="L873" s="82"/>
      <c r="O873" s="5"/>
    </row>
    <row r="874" spans="5:15" x14ac:dyDescent="0.25">
      <c r="E874" s="10"/>
      <c r="H874" s="75"/>
      <c r="L874" s="82"/>
      <c r="O874" s="5"/>
    </row>
    <row r="875" spans="5:15" x14ac:dyDescent="0.25">
      <c r="E875" s="10"/>
      <c r="H875" s="75"/>
      <c r="L875" s="82"/>
      <c r="O875" s="5"/>
    </row>
    <row r="876" spans="5:15" x14ac:dyDescent="0.25">
      <c r="E876" s="10"/>
      <c r="H876" s="75"/>
      <c r="L876" s="82"/>
      <c r="O876" s="5"/>
    </row>
    <row r="877" spans="5:15" x14ac:dyDescent="0.25">
      <c r="E877" s="10"/>
      <c r="H877" s="75"/>
      <c r="L877" s="82"/>
      <c r="O877" s="5"/>
    </row>
    <row r="878" spans="5:15" x14ac:dyDescent="0.25">
      <c r="E878" s="10"/>
      <c r="H878" s="75"/>
      <c r="L878" s="82"/>
      <c r="O878" s="5"/>
    </row>
    <row r="879" spans="5:15" x14ac:dyDescent="0.25">
      <c r="E879" s="10"/>
      <c r="H879" s="75"/>
      <c r="L879" s="82"/>
      <c r="O879" s="5"/>
    </row>
    <row r="880" spans="5:15" x14ac:dyDescent="0.25">
      <c r="E880" s="10"/>
      <c r="H880" s="75"/>
      <c r="L880" s="82"/>
      <c r="O880" s="5"/>
    </row>
    <row r="881" spans="5:15" x14ac:dyDescent="0.25">
      <c r="E881" s="10"/>
      <c r="H881" s="75"/>
      <c r="L881" s="82"/>
      <c r="O881" s="5"/>
    </row>
    <row r="882" spans="5:15" x14ac:dyDescent="0.25">
      <c r="E882" s="10"/>
      <c r="H882" s="75"/>
      <c r="L882" s="82"/>
      <c r="O882" s="5"/>
    </row>
    <row r="883" spans="5:15" x14ac:dyDescent="0.25">
      <c r="E883" s="10"/>
      <c r="H883" s="75"/>
      <c r="L883" s="82"/>
      <c r="O883" s="5"/>
    </row>
    <row r="884" spans="5:15" x14ac:dyDescent="0.25">
      <c r="E884" s="10"/>
      <c r="H884" s="75"/>
      <c r="L884" s="82"/>
      <c r="O884" s="5"/>
    </row>
    <row r="885" spans="5:15" x14ac:dyDescent="0.25">
      <c r="E885" s="10"/>
      <c r="H885" s="75"/>
      <c r="L885" s="82"/>
      <c r="O885" s="5"/>
    </row>
    <row r="886" spans="5:15" x14ac:dyDescent="0.25">
      <c r="E886" s="10"/>
      <c r="H886" s="75"/>
      <c r="L886" s="82"/>
      <c r="O886" s="5"/>
    </row>
    <row r="887" spans="5:15" x14ac:dyDescent="0.25">
      <c r="E887" s="10"/>
      <c r="H887" s="75"/>
      <c r="L887" s="82"/>
      <c r="O887" s="5"/>
    </row>
    <row r="888" spans="5:15" x14ac:dyDescent="0.25">
      <c r="E888" s="10"/>
      <c r="H888" s="75"/>
      <c r="L888" s="82"/>
      <c r="O888" s="5"/>
    </row>
    <row r="889" spans="5:15" x14ac:dyDescent="0.25">
      <c r="E889" s="10"/>
      <c r="H889" s="75"/>
      <c r="L889" s="82"/>
      <c r="O889" s="5"/>
    </row>
    <row r="890" spans="5:15" x14ac:dyDescent="0.25">
      <c r="E890" s="10"/>
      <c r="H890" s="75"/>
      <c r="L890" s="82"/>
      <c r="O890" s="5"/>
    </row>
    <row r="891" spans="5:15" x14ac:dyDescent="0.25">
      <c r="E891" s="10"/>
      <c r="H891" s="75"/>
      <c r="L891" s="82"/>
      <c r="O891" s="5"/>
    </row>
    <row r="892" spans="5:15" x14ac:dyDescent="0.25">
      <c r="E892" s="10"/>
      <c r="H892" s="75"/>
      <c r="L892" s="82"/>
      <c r="O892" s="5"/>
    </row>
    <row r="893" spans="5:15" x14ac:dyDescent="0.25">
      <c r="E893" s="10"/>
      <c r="H893" s="75"/>
      <c r="L893" s="82"/>
      <c r="O893" s="5"/>
    </row>
    <row r="894" spans="5:15" x14ac:dyDescent="0.25">
      <c r="E894" s="10"/>
      <c r="H894" s="75"/>
      <c r="L894" s="82"/>
      <c r="O894" s="5"/>
    </row>
    <row r="895" spans="5:15" x14ac:dyDescent="0.25">
      <c r="E895" s="10"/>
      <c r="H895" s="75"/>
      <c r="L895" s="82"/>
      <c r="O895" s="5"/>
    </row>
    <row r="896" spans="5:15" x14ac:dyDescent="0.25">
      <c r="E896" s="10"/>
      <c r="H896" s="75"/>
      <c r="L896" s="82"/>
      <c r="O896" s="5"/>
    </row>
    <row r="897" spans="5:15" x14ac:dyDescent="0.25">
      <c r="E897" s="10"/>
      <c r="H897" s="75"/>
      <c r="L897" s="82"/>
      <c r="O897" s="5"/>
    </row>
    <row r="898" spans="5:15" x14ac:dyDescent="0.25">
      <c r="E898" s="10"/>
      <c r="H898" s="75"/>
      <c r="L898" s="82"/>
      <c r="O898" s="5"/>
    </row>
    <row r="899" spans="5:15" x14ac:dyDescent="0.25">
      <c r="E899" s="10"/>
      <c r="H899" s="75"/>
      <c r="L899" s="82"/>
      <c r="O899" s="5"/>
    </row>
    <row r="900" spans="5:15" x14ac:dyDescent="0.25">
      <c r="E900" s="10"/>
      <c r="H900" s="75"/>
      <c r="L900" s="82"/>
      <c r="O900" s="5"/>
    </row>
    <row r="901" spans="5:15" x14ac:dyDescent="0.25">
      <c r="E901" s="10"/>
      <c r="H901" s="75"/>
      <c r="L901" s="82"/>
      <c r="O901" s="5"/>
    </row>
    <row r="902" spans="5:15" x14ac:dyDescent="0.25">
      <c r="E902" s="10"/>
      <c r="H902" s="75"/>
      <c r="L902" s="82"/>
      <c r="O902" s="5"/>
    </row>
    <row r="903" spans="5:15" x14ac:dyDescent="0.25">
      <c r="E903" s="10"/>
      <c r="H903" s="75"/>
      <c r="L903" s="82"/>
      <c r="O903" s="5"/>
    </row>
    <row r="904" spans="5:15" x14ac:dyDescent="0.25">
      <c r="E904" s="10"/>
      <c r="H904" s="75"/>
      <c r="L904" s="82"/>
      <c r="O904" s="5"/>
    </row>
    <row r="905" spans="5:15" x14ac:dyDescent="0.25">
      <c r="E905" s="10"/>
      <c r="H905" s="75"/>
      <c r="L905" s="82"/>
      <c r="O905" s="5"/>
    </row>
    <row r="906" spans="5:15" x14ac:dyDescent="0.25">
      <c r="E906" s="10"/>
      <c r="H906" s="75"/>
      <c r="L906" s="82"/>
      <c r="O906" s="5"/>
    </row>
    <row r="907" spans="5:15" x14ac:dyDescent="0.25">
      <c r="E907" s="10"/>
      <c r="H907" s="75"/>
      <c r="L907" s="82"/>
      <c r="O907" s="5"/>
    </row>
    <row r="908" spans="5:15" x14ac:dyDescent="0.25">
      <c r="E908" s="10"/>
      <c r="H908" s="75"/>
      <c r="L908" s="82"/>
      <c r="O908" s="5"/>
    </row>
    <row r="909" spans="5:15" x14ac:dyDescent="0.25">
      <c r="E909" s="10"/>
      <c r="H909" s="75"/>
      <c r="L909" s="82"/>
      <c r="O909" s="5"/>
    </row>
    <row r="910" spans="5:15" x14ac:dyDescent="0.25">
      <c r="E910" s="10"/>
      <c r="H910" s="75"/>
      <c r="L910" s="82"/>
      <c r="O910" s="5"/>
    </row>
    <row r="911" spans="5:15" x14ac:dyDescent="0.25">
      <c r="E911" s="10"/>
      <c r="H911" s="75"/>
      <c r="L911" s="82"/>
      <c r="O911" s="5"/>
    </row>
    <row r="912" spans="5:15" x14ac:dyDescent="0.25">
      <c r="E912" s="10"/>
      <c r="H912" s="75"/>
      <c r="L912" s="82"/>
      <c r="O912" s="5"/>
    </row>
    <row r="913" spans="5:15" x14ac:dyDescent="0.25">
      <c r="E913" s="10"/>
      <c r="H913" s="75"/>
      <c r="L913" s="82"/>
      <c r="O913" s="5"/>
    </row>
    <row r="914" spans="5:15" x14ac:dyDescent="0.25">
      <c r="E914" s="10"/>
      <c r="H914" s="75"/>
      <c r="L914" s="82"/>
      <c r="O914" s="5"/>
    </row>
    <row r="915" spans="5:15" x14ac:dyDescent="0.25">
      <c r="E915" s="10"/>
      <c r="H915" s="75"/>
      <c r="L915" s="82"/>
      <c r="O915" s="5"/>
    </row>
    <row r="916" spans="5:15" x14ac:dyDescent="0.25">
      <c r="E916" s="10"/>
      <c r="H916" s="75"/>
      <c r="L916" s="82"/>
      <c r="O916" s="5"/>
    </row>
    <row r="917" spans="5:15" x14ac:dyDescent="0.25">
      <c r="E917" s="10"/>
      <c r="H917" s="75"/>
      <c r="L917" s="82"/>
      <c r="O917" s="5"/>
    </row>
    <row r="918" spans="5:15" x14ac:dyDescent="0.25">
      <c r="E918" s="10"/>
      <c r="H918" s="75"/>
      <c r="L918" s="82"/>
      <c r="O918" s="5"/>
    </row>
    <row r="919" spans="5:15" x14ac:dyDescent="0.25">
      <c r="E919" s="10"/>
      <c r="H919" s="75"/>
      <c r="L919" s="82"/>
      <c r="O919" s="5"/>
    </row>
    <row r="920" spans="5:15" x14ac:dyDescent="0.25">
      <c r="E920" s="10"/>
      <c r="H920" s="75"/>
      <c r="L920" s="82"/>
      <c r="O920" s="5"/>
    </row>
    <row r="921" spans="5:15" x14ac:dyDescent="0.25">
      <c r="E921" s="10"/>
      <c r="H921" s="75"/>
      <c r="L921" s="82"/>
      <c r="O921" s="5"/>
    </row>
    <row r="922" spans="5:15" x14ac:dyDescent="0.25">
      <c r="E922" s="10"/>
      <c r="H922" s="75"/>
      <c r="L922" s="82"/>
      <c r="O922" s="5"/>
    </row>
    <row r="923" spans="5:15" x14ac:dyDescent="0.25">
      <c r="E923" s="10"/>
      <c r="H923" s="75"/>
      <c r="L923" s="82"/>
      <c r="O923" s="5"/>
    </row>
    <row r="924" spans="5:15" x14ac:dyDescent="0.25">
      <c r="E924" s="10"/>
      <c r="H924" s="75"/>
      <c r="L924" s="82"/>
      <c r="O924" s="5"/>
    </row>
    <row r="925" spans="5:15" x14ac:dyDescent="0.25">
      <c r="E925" s="10"/>
      <c r="H925" s="75"/>
      <c r="L925" s="82"/>
      <c r="O925" s="5"/>
    </row>
    <row r="926" spans="5:15" x14ac:dyDescent="0.25">
      <c r="E926" s="10"/>
      <c r="H926" s="75"/>
      <c r="L926" s="82"/>
      <c r="O926" s="5"/>
    </row>
    <row r="927" spans="5:15" x14ac:dyDescent="0.25">
      <c r="E927" s="10"/>
      <c r="H927" s="75"/>
      <c r="L927" s="82"/>
      <c r="O927" s="5"/>
    </row>
    <row r="928" spans="5:15" x14ac:dyDescent="0.25">
      <c r="E928" s="10"/>
      <c r="H928" s="75"/>
      <c r="L928" s="82"/>
      <c r="O928" s="5"/>
    </row>
    <row r="929" spans="5:15" x14ac:dyDescent="0.25">
      <c r="E929" s="10"/>
      <c r="H929" s="75"/>
      <c r="L929" s="82"/>
      <c r="O929" s="5"/>
    </row>
    <row r="930" spans="5:15" x14ac:dyDescent="0.25">
      <c r="E930" s="10"/>
      <c r="H930" s="75"/>
      <c r="L930" s="82"/>
      <c r="O930" s="5"/>
    </row>
    <row r="931" spans="5:15" x14ac:dyDescent="0.25">
      <c r="E931" s="10"/>
      <c r="H931" s="75"/>
      <c r="L931" s="82"/>
      <c r="O931" s="5"/>
    </row>
    <row r="932" spans="5:15" x14ac:dyDescent="0.25">
      <c r="E932" s="10"/>
      <c r="H932" s="75"/>
      <c r="L932" s="82"/>
      <c r="O932" s="5"/>
    </row>
    <row r="933" spans="5:15" x14ac:dyDescent="0.25">
      <c r="E933" s="10"/>
      <c r="H933" s="75"/>
      <c r="L933" s="82"/>
      <c r="O933" s="5"/>
    </row>
    <row r="934" spans="5:15" x14ac:dyDescent="0.25">
      <c r="E934" s="10"/>
      <c r="H934" s="75"/>
      <c r="L934" s="82"/>
      <c r="O934" s="5"/>
    </row>
    <row r="935" spans="5:15" x14ac:dyDescent="0.25">
      <c r="E935" s="10"/>
      <c r="H935" s="75"/>
      <c r="L935" s="82"/>
      <c r="O935" s="5"/>
    </row>
    <row r="936" spans="5:15" x14ac:dyDescent="0.25">
      <c r="E936" s="10"/>
      <c r="H936" s="75"/>
      <c r="L936" s="82"/>
      <c r="O936" s="5"/>
    </row>
    <row r="937" spans="5:15" x14ac:dyDescent="0.25">
      <c r="E937" s="10"/>
      <c r="H937" s="75"/>
      <c r="L937" s="82"/>
      <c r="O937" s="5"/>
    </row>
    <row r="938" spans="5:15" x14ac:dyDescent="0.25">
      <c r="E938" s="10"/>
      <c r="H938" s="75"/>
      <c r="L938" s="82"/>
      <c r="O938" s="5"/>
    </row>
    <row r="939" spans="5:15" x14ac:dyDescent="0.25">
      <c r="E939" s="10"/>
      <c r="H939" s="75"/>
      <c r="L939" s="82"/>
      <c r="O939" s="5"/>
    </row>
    <row r="940" spans="5:15" x14ac:dyDescent="0.25">
      <c r="E940" s="10"/>
      <c r="H940" s="75"/>
      <c r="L940" s="82"/>
      <c r="O940" s="5"/>
    </row>
    <row r="941" spans="5:15" x14ac:dyDescent="0.25">
      <c r="E941" s="10"/>
      <c r="H941" s="75"/>
      <c r="L941" s="82"/>
      <c r="O941" s="5"/>
    </row>
    <row r="942" spans="5:15" x14ac:dyDescent="0.25">
      <c r="E942" s="10"/>
      <c r="H942" s="75"/>
      <c r="L942" s="82"/>
      <c r="O942" s="5"/>
    </row>
    <row r="943" spans="5:15" x14ac:dyDescent="0.25">
      <c r="E943" s="10"/>
      <c r="H943" s="75"/>
      <c r="L943" s="82"/>
      <c r="O943" s="5"/>
    </row>
    <row r="944" spans="5:15" x14ac:dyDescent="0.25">
      <c r="E944" s="10"/>
      <c r="H944" s="75"/>
      <c r="L944" s="82"/>
      <c r="O944" s="5"/>
    </row>
    <row r="945" spans="5:15" x14ac:dyDescent="0.25">
      <c r="E945" s="10"/>
      <c r="H945" s="75"/>
      <c r="L945" s="82"/>
      <c r="O945" s="5"/>
    </row>
    <row r="946" spans="5:15" x14ac:dyDescent="0.25">
      <c r="E946" s="10"/>
      <c r="H946" s="75"/>
      <c r="L946" s="82"/>
      <c r="O946" s="5"/>
    </row>
    <row r="947" spans="5:15" x14ac:dyDescent="0.25">
      <c r="E947" s="10"/>
      <c r="H947" s="75"/>
      <c r="L947" s="82"/>
      <c r="O947" s="5"/>
    </row>
    <row r="948" spans="5:15" x14ac:dyDescent="0.25">
      <c r="E948" s="10"/>
      <c r="H948" s="75"/>
      <c r="L948" s="82"/>
      <c r="O948" s="5"/>
    </row>
    <row r="949" spans="5:15" x14ac:dyDescent="0.25">
      <c r="E949" s="10"/>
      <c r="H949" s="75"/>
      <c r="L949" s="82"/>
      <c r="O949" s="5"/>
    </row>
    <row r="950" spans="5:15" x14ac:dyDescent="0.25">
      <c r="E950" s="10"/>
      <c r="H950" s="75"/>
      <c r="L950" s="82"/>
      <c r="O950" s="5"/>
    </row>
    <row r="951" spans="5:15" x14ac:dyDescent="0.25">
      <c r="E951" s="10"/>
      <c r="H951" s="75"/>
      <c r="L951" s="82"/>
      <c r="O951" s="5"/>
    </row>
    <row r="952" spans="5:15" x14ac:dyDescent="0.25">
      <c r="E952" s="10"/>
      <c r="H952" s="75"/>
      <c r="L952" s="82"/>
      <c r="O952" s="5"/>
    </row>
    <row r="953" spans="5:15" x14ac:dyDescent="0.25">
      <c r="E953" s="10"/>
      <c r="H953" s="75"/>
      <c r="L953" s="82"/>
      <c r="O953" s="5"/>
    </row>
    <row r="954" spans="5:15" x14ac:dyDescent="0.25">
      <c r="E954" s="10"/>
      <c r="H954" s="75"/>
      <c r="L954" s="82"/>
      <c r="O954" s="5"/>
    </row>
    <row r="955" spans="5:15" x14ac:dyDescent="0.25">
      <c r="E955" s="10"/>
      <c r="H955" s="75"/>
      <c r="L955" s="82"/>
      <c r="O955" s="5"/>
    </row>
    <row r="956" spans="5:15" x14ac:dyDescent="0.25">
      <c r="E956" s="10"/>
      <c r="H956" s="75"/>
      <c r="L956" s="82"/>
      <c r="O956" s="5"/>
    </row>
    <row r="957" spans="5:15" x14ac:dyDescent="0.25">
      <c r="E957" s="10"/>
      <c r="H957" s="75"/>
      <c r="L957" s="82"/>
      <c r="O957" s="5"/>
    </row>
    <row r="958" spans="5:15" x14ac:dyDescent="0.25">
      <c r="E958" s="10"/>
      <c r="H958" s="75"/>
      <c r="L958" s="82"/>
      <c r="O958" s="5"/>
    </row>
    <row r="959" spans="5:15" x14ac:dyDescent="0.25">
      <c r="E959" s="10"/>
      <c r="H959" s="75"/>
      <c r="L959" s="82"/>
      <c r="O959" s="5"/>
    </row>
    <row r="960" spans="5:15" x14ac:dyDescent="0.25">
      <c r="E960" s="10"/>
      <c r="H960" s="75"/>
      <c r="L960" s="82"/>
      <c r="O960" s="5"/>
    </row>
    <row r="961" spans="5:15" x14ac:dyDescent="0.25">
      <c r="E961" s="10"/>
      <c r="H961" s="75"/>
      <c r="L961" s="82"/>
      <c r="O961" s="5"/>
    </row>
    <row r="962" spans="5:15" x14ac:dyDescent="0.25">
      <c r="E962" s="10"/>
      <c r="H962" s="75"/>
      <c r="L962" s="82"/>
      <c r="O962" s="5"/>
    </row>
    <row r="963" spans="5:15" x14ac:dyDescent="0.25">
      <c r="E963" s="10"/>
      <c r="H963" s="75"/>
      <c r="L963" s="82"/>
      <c r="O963" s="5"/>
    </row>
    <row r="964" spans="5:15" x14ac:dyDescent="0.25">
      <c r="E964" s="10"/>
      <c r="H964" s="75"/>
      <c r="L964" s="82"/>
      <c r="O964" s="5"/>
    </row>
    <row r="965" spans="5:15" x14ac:dyDescent="0.25">
      <c r="E965" s="10"/>
      <c r="H965" s="75"/>
      <c r="L965" s="82"/>
      <c r="O965" s="5"/>
    </row>
    <row r="966" spans="5:15" x14ac:dyDescent="0.25">
      <c r="E966" s="10"/>
      <c r="H966" s="75"/>
      <c r="L966" s="82"/>
      <c r="O966" s="5"/>
    </row>
    <row r="967" spans="5:15" x14ac:dyDescent="0.25">
      <c r="E967" s="10"/>
      <c r="H967" s="75"/>
      <c r="L967" s="82"/>
      <c r="O967" s="5"/>
    </row>
    <row r="968" spans="5:15" x14ac:dyDescent="0.25">
      <c r="E968" s="10"/>
      <c r="H968" s="75"/>
      <c r="L968" s="82"/>
      <c r="O968" s="5"/>
    </row>
    <row r="969" spans="5:15" x14ac:dyDescent="0.25">
      <c r="E969" s="10"/>
      <c r="H969" s="75"/>
      <c r="L969" s="82"/>
      <c r="O969" s="5"/>
    </row>
    <row r="970" spans="5:15" x14ac:dyDescent="0.25">
      <c r="E970" s="10"/>
      <c r="H970" s="75"/>
      <c r="L970" s="82"/>
      <c r="O970" s="5"/>
    </row>
    <row r="971" spans="5:15" x14ac:dyDescent="0.25">
      <c r="E971" s="10"/>
      <c r="H971" s="75"/>
      <c r="L971" s="82"/>
      <c r="O971" s="5"/>
    </row>
    <row r="972" spans="5:15" x14ac:dyDescent="0.25">
      <c r="E972" s="10"/>
      <c r="H972" s="75"/>
      <c r="L972" s="82"/>
      <c r="O972" s="5"/>
    </row>
    <row r="973" spans="5:15" x14ac:dyDescent="0.25">
      <c r="E973" s="10"/>
      <c r="H973" s="75"/>
      <c r="L973" s="82"/>
      <c r="O973" s="5"/>
    </row>
    <row r="974" spans="5:15" x14ac:dyDescent="0.25">
      <c r="E974" s="10"/>
      <c r="H974" s="75"/>
      <c r="L974" s="82"/>
      <c r="O974" s="5"/>
    </row>
    <row r="975" spans="5:15" x14ac:dyDescent="0.25">
      <c r="E975" s="10"/>
      <c r="H975" s="75"/>
      <c r="L975" s="82"/>
      <c r="O975" s="5"/>
    </row>
    <row r="976" spans="5:15" x14ac:dyDescent="0.25">
      <c r="E976" s="10"/>
      <c r="H976" s="75"/>
      <c r="L976" s="82"/>
      <c r="O976" s="5"/>
    </row>
    <row r="977" spans="5:15" x14ac:dyDescent="0.25">
      <c r="E977" s="10"/>
      <c r="H977" s="75"/>
      <c r="L977" s="82"/>
      <c r="O977" s="5"/>
    </row>
    <row r="978" spans="5:15" x14ac:dyDescent="0.25">
      <c r="E978" s="10"/>
      <c r="H978" s="75"/>
      <c r="L978" s="82"/>
      <c r="O978" s="5"/>
    </row>
    <row r="979" spans="5:15" x14ac:dyDescent="0.25">
      <c r="E979" s="10"/>
      <c r="H979" s="75"/>
      <c r="L979" s="82"/>
      <c r="O979" s="5"/>
    </row>
    <row r="980" spans="5:15" x14ac:dyDescent="0.25">
      <c r="E980" s="10"/>
      <c r="H980" s="75"/>
      <c r="L980" s="82"/>
      <c r="O980" s="5"/>
    </row>
    <row r="981" spans="5:15" x14ac:dyDescent="0.25">
      <c r="E981" s="10"/>
      <c r="H981" s="75"/>
      <c r="L981" s="82"/>
      <c r="O981" s="5"/>
    </row>
    <row r="982" spans="5:15" x14ac:dyDescent="0.25">
      <c r="E982" s="10"/>
      <c r="H982" s="75"/>
      <c r="L982" s="82"/>
      <c r="O982" s="5"/>
    </row>
    <row r="983" spans="5:15" x14ac:dyDescent="0.25">
      <c r="E983" s="10"/>
      <c r="H983" s="75"/>
      <c r="L983" s="82"/>
      <c r="O983" s="5"/>
    </row>
    <row r="984" spans="5:15" x14ac:dyDescent="0.25">
      <c r="E984" s="10"/>
      <c r="H984" s="75"/>
      <c r="L984" s="82"/>
      <c r="O984" s="5"/>
    </row>
    <row r="985" spans="5:15" x14ac:dyDescent="0.25">
      <c r="E985" s="10"/>
      <c r="H985" s="75"/>
      <c r="L985" s="82"/>
      <c r="O985" s="5"/>
    </row>
    <row r="986" spans="5:15" x14ac:dyDescent="0.25">
      <c r="E986" s="10"/>
      <c r="H986" s="75"/>
      <c r="L986" s="82"/>
      <c r="O986" s="5"/>
    </row>
    <row r="987" spans="5:15" x14ac:dyDescent="0.25">
      <c r="E987" s="10"/>
      <c r="H987" s="75"/>
      <c r="L987" s="82"/>
      <c r="O987" s="5"/>
    </row>
    <row r="988" spans="5:15" x14ac:dyDescent="0.25">
      <c r="E988" s="10"/>
      <c r="H988" s="75"/>
      <c r="L988" s="82"/>
      <c r="O988" s="5"/>
    </row>
    <row r="989" spans="5:15" x14ac:dyDescent="0.25">
      <c r="E989" s="10"/>
      <c r="H989" s="75"/>
      <c r="L989" s="82"/>
      <c r="O989" s="5"/>
    </row>
    <row r="990" spans="5:15" x14ac:dyDescent="0.25">
      <c r="E990" s="10"/>
      <c r="H990" s="75"/>
      <c r="L990" s="82"/>
      <c r="O990" s="5"/>
    </row>
    <row r="991" spans="5:15" x14ac:dyDescent="0.25">
      <c r="E991" s="10"/>
      <c r="H991" s="75"/>
      <c r="L991" s="82"/>
      <c r="O991" s="5"/>
    </row>
    <row r="992" spans="5:15" x14ac:dyDescent="0.25">
      <c r="E992" s="10"/>
      <c r="H992" s="75"/>
      <c r="L992" s="82"/>
      <c r="O992" s="5"/>
    </row>
    <row r="993" spans="5:15" x14ac:dyDescent="0.25">
      <c r="E993" s="10"/>
      <c r="H993" s="75"/>
      <c r="L993" s="82"/>
      <c r="O993" s="5"/>
    </row>
    <row r="994" spans="5:15" x14ac:dyDescent="0.25">
      <c r="E994" s="10"/>
      <c r="H994" s="75"/>
      <c r="L994" s="82"/>
      <c r="O994" s="5"/>
    </row>
    <row r="995" spans="5:15" x14ac:dyDescent="0.25">
      <c r="E995" s="10"/>
      <c r="H995" s="75"/>
      <c r="L995" s="82"/>
      <c r="O995" s="5"/>
    </row>
    <row r="996" spans="5:15" x14ac:dyDescent="0.25">
      <c r="E996" s="10"/>
      <c r="H996" s="75"/>
      <c r="L996" s="82"/>
      <c r="O996" s="5"/>
    </row>
    <row r="997" spans="5:15" x14ac:dyDescent="0.25">
      <c r="E997" s="10"/>
      <c r="H997" s="75"/>
      <c r="L997" s="82"/>
      <c r="O997" s="5"/>
    </row>
    <row r="998" spans="5:15" x14ac:dyDescent="0.25">
      <c r="E998" s="10"/>
      <c r="H998" s="75"/>
      <c r="L998" s="82"/>
      <c r="O998" s="5"/>
    </row>
    <row r="999" spans="5:15" x14ac:dyDescent="0.25">
      <c r="E999" s="10"/>
      <c r="H999" s="75"/>
      <c r="L999" s="82"/>
      <c r="O999" s="5"/>
    </row>
    <row r="1000" spans="5:15" x14ac:dyDescent="0.25">
      <c r="E1000" s="10"/>
      <c r="H1000" s="75"/>
      <c r="L1000" s="82"/>
      <c r="O1000" s="5"/>
    </row>
    <row r="1001" spans="5:15" x14ac:dyDescent="0.25">
      <c r="E1001" s="10"/>
      <c r="H1001" s="75"/>
      <c r="L1001" s="82"/>
      <c r="O1001" s="5"/>
    </row>
    <row r="1002" spans="5:15" x14ac:dyDescent="0.25">
      <c r="E1002" s="10"/>
      <c r="H1002" s="75"/>
      <c r="L1002" s="82"/>
      <c r="O1002" s="5"/>
    </row>
    <row r="1003" spans="5:15" x14ac:dyDescent="0.25">
      <c r="E1003" s="10"/>
      <c r="H1003" s="75"/>
      <c r="L1003" s="82"/>
      <c r="O1003" s="5"/>
    </row>
    <row r="1004" spans="5:15" x14ac:dyDescent="0.25">
      <c r="E1004" s="10"/>
      <c r="H1004" s="75"/>
      <c r="L1004" s="82"/>
      <c r="O1004" s="5"/>
    </row>
    <row r="1005" spans="5:15" x14ac:dyDescent="0.25">
      <c r="E1005" s="10"/>
      <c r="H1005" s="75"/>
      <c r="L1005" s="82"/>
      <c r="O1005" s="5"/>
    </row>
    <row r="1006" spans="5:15" x14ac:dyDescent="0.25">
      <c r="E1006" s="10"/>
      <c r="H1006" s="75"/>
      <c r="L1006" s="82"/>
      <c r="O1006" s="5"/>
    </row>
    <row r="1007" spans="5:15" x14ac:dyDescent="0.25">
      <c r="E1007" s="10"/>
      <c r="H1007" s="75"/>
      <c r="L1007" s="82"/>
      <c r="O1007" s="5"/>
    </row>
    <row r="1008" spans="5:15" x14ac:dyDescent="0.25">
      <c r="E1008" s="10"/>
      <c r="H1008" s="75"/>
      <c r="L1008" s="82"/>
      <c r="O1008" s="5"/>
    </row>
    <row r="1009" spans="5:15" x14ac:dyDescent="0.25">
      <c r="E1009" s="10"/>
      <c r="H1009" s="75"/>
      <c r="L1009" s="82"/>
      <c r="O1009" s="5"/>
    </row>
    <row r="1010" spans="5:15" x14ac:dyDescent="0.25">
      <c r="E1010" s="10"/>
      <c r="H1010" s="75"/>
      <c r="L1010" s="82"/>
      <c r="O1010" s="5"/>
    </row>
    <row r="1011" spans="5:15" x14ac:dyDescent="0.25">
      <c r="E1011" s="10"/>
      <c r="H1011" s="75"/>
      <c r="L1011" s="82"/>
      <c r="O1011" s="5"/>
    </row>
    <row r="1012" spans="5:15" x14ac:dyDescent="0.25">
      <c r="E1012" s="10"/>
      <c r="H1012" s="75"/>
      <c r="L1012" s="82"/>
      <c r="O1012" s="5"/>
    </row>
    <row r="1013" spans="5:15" x14ac:dyDescent="0.25">
      <c r="E1013" s="10"/>
      <c r="H1013" s="75"/>
      <c r="L1013" s="82"/>
      <c r="O1013" s="5"/>
    </row>
    <row r="1014" spans="5:15" x14ac:dyDescent="0.25">
      <c r="E1014" s="10"/>
      <c r="H1014" s="75"/>
      <c r="L1014" s="82"/>
      <c r="O1014" s="5"/>
    </row>
    <row r="1015" spans="5:15" x14ac:dyDescent="0.25">
      <c r="E1015" s="10"/>
      <c r="H1015" s="75"/>
      <c r="L1015" s="82"/>
      <c r="O1015" s="5"/>
    </row>
    <row r="1016" spans="5:15" x14ac:dyDescent="0.25">
      <c r="E1016" s="10"/>
      <c r="H1016" s="75"/>
      <c r="L1016" s="82"/>
      <c r="O1016" s="5"/>
    </row>
    <row r="1017" spans="5:15" x14ac:dyDescent="0.25">
      <c r="E1017" s="10"/>
      <c r="H1017" s="75"/>
      <c r="L1017" s="82"/>
      <c r="O1017" s="5"/>
    </row>
    <row r="1018" spans="5:15" x14ac:dyDescent="0.25">
      <c r="E1018" s="10"/>
      <c r="H1018" s="75"/>
      <c r="L1018" s="82"/>
      <c r="O1018" s="5"/>
    </row>
    <row r="1019" spans="5:15" x14ac:dyDescent="0.25">
      <c r="E1019" s="10"/>
      <c r="H1019" s="75"/>
      <c r="L1019" s="82"/>
      <c r="O1019" s="5"/>
    </row>
    <row r="1020" spans="5:15" x14ac:dyDescent="0.25">
      <c r="E1020" s="10"/>
      <c r="H1020" s="75"/>
      <c r="L1020" s="82"/>
      <c r="O1020" s="5"/>
    </row>
    <row r="1021" spans="5:15" x14ac:dyDescent="0.25">
      <c r="E1021" s="10"/>
      <c r="H1021" s="75"/>
      <c r="L1021" s="82"/>
      <c r="O1021" s="5"/>
    </row>
    <row r="1022" spans="5:15" x14ac:dyDescent="0.25">
      <c r="E1022" s="10"/>
      <c r="H1022" s="75"/>
      <c r="L1022" s="82"/>
      <c r="O1022" s="5"/>
    </row>
    <row r="1023" spans="5:15" x14ac:dyDescent="0.25">
      <c r="E1023" s="10"/>
      <c r="H1023" s="75"/>
      <c r="L1023" s="82"/>
      <c r="O1023" s="5"/>
    </row>
    <row r="1024" spans="5:15" x14ac:dyDescent="0.25">
      <c r="E1024" s="10"/>
      <c r="H1024" s="75"/>
      <c r="L1024" s="82"/>
      <c r="O1024" s="5"/>
    </row>
    <row r="1025" spans="5:15" x14ac:dyDescent="0.25">
      <c r="E1025" s="10"/>
      <c r="H1025" s="75"/>
      <c r="L1025" s="82"/>
      <c r="O1025" s="5"/>
    </row>
    <row r="1026" spans="5:15" x14ac:dyDescent="0.25">
      <c r="E1026" s="10"/>
      <c r="H1026" s="75"/>
      <c r="L1026" s="82"/>
      <c r="O1026" s="5"/>
    </row>
    <row r="1027" spans="5:15" x14ac:dyDescent="0.25">
      <c r="E1027" s="10"/>
      <c r="H1027" s="75"/>
      <c r="L1027" s="82"/>
      <c r="O1027" s="5"/>
    </row>
    <row r="1028" spans="5:15" x14ac:dyDescent="0.25">
      <c r="E1028" s="10"/>
      <c r="H1028" s="75"/>
      <c r="L1028" s="82"/>
      <c r="O1028" s="5"/>
    </row>
    <row r="1029" spans="5:15" x14ac:dyDescent="0.25">
      <c r="E1029" s="10"/>
      <c r="H1029" s="75"/>
      <c r="L1029" s="82"/>
      <c r="O1029" s="5"/>
    </row>
    <row r="1030" spans="5:15" x14ac:dyDescent="0.25">
      <c r="E1030" s="10"/>
      <c r="H1030" s="75"/>
      <c r="L1030" s="82"/>
      <c r="O1030" s="5"/>
    </row>
    <row r="1031" spans="5:15" x14ac:dyDescent="0.25">
      <c r="E1031" s="10"/>
      <c r="H1031" s="75"/>
      <c r="L1031" s="82"/>
      <c r="O1031" s="5"/>
    </row>
    <row r="1032" spans="5:15" x14ac:dyDescent="0.25">
      <c r="E1032" s="10"/>
      <c r="H1032" s="75"/>
      <c r="L1032" s="82"/>
      <c r="O1032" s="5"/>
    </row>
    <row r="1033" spans="5:15" x14ac:dyDescent="0.25">
      <c r="E1033" s="10"/>
      <c r="H1033" s="75"/>
      <c r="L1033" s="82"/>
      <c r="O1033" s="5"/>
    </row>
    <row r="1034" spans="5:15" x14ac:dyDescent="0.25">
      <c r="E1034" s="10"/>
      <c r="H1034" s="75"/>
      <c r="L1034" s="82"/>
      <c r="O1034" s="5"/>
    </row>
    <row r="1035" spans="5:15" x14ac:dyDescent="0.25">
      <c r="E1035" s="10"/>
      <c r="H1035" s="75"/>
      <c r="L1035" s="82"/>
      <c r="O1035" s="5"/>
    </row>
    <row r="1036" spans="5:15" x14ac:dyDescent="0.25">
      <c r="E1036" s="10"/>
      <c r="H1036" s="75"/>
      <c r="L1036" s="82"/>
      <c r="O1036" s="5"/>
    </row>
    <row r="1037" spans="5:15" x14ac:dyDescent="0.25">
      <c r="E1037" s="10"/>
      <c r="H1037" s="75"/>
      <c r="L1037" s="82"/>
      <c r="O1037" s="5"/>
    </row>
    <row r="1038" spans="5:15" x14ac:dyDescent="0.25">
      <c r="E1038" s="10"/>
      <c r="H1038" s="75"/>
      <c r="L1038" s="82"/>
      <c r="O1038" s="5"/>
    </row>
    <row r="1039" spans="5:15" x14ac:dyDescent="0.25">
      <c r="E1039" s="10"/>
      <c r="H1039" s="75"/>
      <c r="L1039" s="82"/>
      <c r="O1039" s="5"/>
    </row>
    <row r="1040" spans="5:15" x14ac:dyDescent="0.25">
      <c r="E1040" s="10"/>
      <c r="H1040" s="75"/>
      <c r="L1040" s="82"/>
      <c r="O1040" s="5"/>
    </row>
    <row r="1041" spans="5:15" x14ac:dyDescent="0.25">
      <c r="E1041" s="10"/>
      <c r="H1041" s="75"/>
      <c r="L1041" s="82"/>
      <c r="O1041" s="5"/>
    </row>
    <row r="1042" spans="5:15" x14ac:dyDescent="0.25">
      <c r="E1042" s="10"/>
      <c r="H1042" s="75"/>
      <c r="L1042" s="82"/>
      <c r="O1042" s="5"/>
    </row>
    <row r="1043" spans="5:15" x14ac:dyDescent="0.25">
      <c r="E1043" s="10"/>
      <c r="H1043" s="75"/>
      <c r="L1043" s="82"/>
      <c r="O1043" s="5"/>
    </row>
    <row r="1044" spans="5:15" x14ac:dyDescent="0.25">
      <c r="E1044" s="10"/>
      <c r="H1044" s="75"/>
      <c r="L1044" s="82"/>
      <c r="O1044" s="5"/>
    </row>
    <row r="1045" spans="5:15" x14ac:dyDescent="0.25">
      <c r="E1045" s="10"/>
      <c r="H1045" s="75"/>
      <c r="L1045" s="82"/>
      <c r="O1045" s="5"/>
    </row>
    <row r="1046" spans="5:15" x14ac:dyDescent="0.25">
      <c r="E1046" s="10"/>
      <c r="H1046" s="75"/>
      <c r="L1046" s="82"/>
      <c r="O1046" s="5"/>
    </row>
    <row r="1047" spans="5:15" x14ac:dyDescent="0.25">
      <c r="E1047" s="10"/>
      <c r="H1047" s="75"/>
      <c r="L1047" s="82"/>
      <c r="O1047" s="5"/>
    </row>
    <row r="1048" spans="5:15" x14ac:dyDescent="0.25">
      <c r="E1048" s="10"/>
      <c r="H1048" s="75"/>
      <c r="L1048" s="82"/>
      <c r="O1048" s="5"/>
    </row>
    <row r="1049" spans="5:15" x14ac:dyDescent="0.25">
      <c r="E1049" s="10"/>
      <c r="H1049" s="75"/>
      <c r="L1049" s="82"/>
      <c r="O1049" s="5"/>
    </row>
    <row r="1050" spans="5:15" x14ac:dyDescent="0.25">
      <c r="E1050" s="10"/>
      <c r="H1050" s="75"/>
      <c r="L1050" s="82"/>
      <c r="O1050" s="5"/>
    </row>
    <row r="1051" spans="5:15" x14ac:dyDescent="0.25">
      <c r="E1051" s="10"/>
      <c r="H1051" s="75"/>
      <c r="L1051" s="82"/>
      <c r="O1051" s="5"/>
    </row>
    <row r="1052" spans="5:15" x14ac:dyDescent="0.25">
      <c r="E1052" s="10"/>
      <c r="H1052" s="75"/>
      <c r="L1052" s="82"/>
      <c r="O1052" s="5"/>
    </row>
    <row r="1053" spans="5:15" x14ac:dyDescent="0.25">
      <c r="E1053" s="10"/>
      <c r="H1053" s="75"/>
      <c r="L1053" s="82"/>
      <c r="O1053" s="5"/>
    </row>
    <row r="1054" spans="5:15" x14ac:dyDescent="0.25">
      <c r="E1054" s="10"/>
      <c r="H1054" s="75"/>
      <c r="L1054" s="82"/>
      <c r="O1054" s="5"/>
    </row>
    <row r="1055" spans="5:15" x14ac:dyDescent="0.25">
      <c r="E1055" s="10"/>
      <c r="H1055" s="75"/>
      <c r="L1055" s="82"/>
      <c r="O1055" s="5"/>
    </row>
    <row r="1056" spans="5:15" x14ac:dyDescent="0.25">
      <c r="E1056" s="10"/>
      <c r="H1056" s="75"/>
      <c r="L1056" s="82"/>
      <c r="O1056" s="5"/>
    </row>
    <row r="1057" spans="5:15" x14ac:dyDescent="0.25">
      <c r="E1057" s="10"/>
      <c r="H1057" s="75"/>
      <c r="L1057" s="82"/>
      <c r="O1057" s="5"/>
    </row>
    <row r="1058" spans="5:15" x14ac:dyDescent="0.25">
      <c r="E1058" s="10"/>
      <c r="H1058" s="75"/>
      <c r="L1058" s="82"/>
      <c r="O1058" s="5"/>
    </row>
    <row r="1059" spans="5:15" x14ac:dyDescent="0.25">
      <c r="E1059" s="10"/>
      <c r="H1059" s="75"/>
      <c r="L1059" s="82"/>
      <c r="O1059" s="5"/>
    </row>
    <row r="1060" spans="5:15" x14ac:dyDescent="0.25">
      <c r="E1060" s="10"/>
      <c r="H1060" s="75"/>
      <c r="L1060" s="82"/>
      <c r="O1060" s="5"/>
    </row>
    <row r="1061" spans="5:15" x14ac:dyDescent="0.25">
      <c r="E1061" s="10"/>
      <c r="H1061" s="75"/>
      <c r="L1061" s="82"/>
      <c r="O1061" s="5"/>
    </row>
    <row r="1062" spans="5:15" x14ac:dyDescent="0.25">
      <c r="E1062" s="10"/>
      <c r="H1062" s="75"/>
      <c r="L1062" s="82"/>
      <c r="O1062" s="5"/>
    </row>
    <row r="1063" spans="5:15" x14ac:dyDescent="0.25">
      <c r="E1063" s="10"/>
      <c r="H1063" s="75"/>
      <c r="L1063" s="82"/>
      <c r="O1063" s="5"/>
    </row>
    <row r="1064" spans="5:15" x14ac:dyDescent="0.25">
      <c r="E1064" s="10"/>
      <c r="H1064" s="75"/>
      <c r="L1064" s="82"/>
      <c r="O1064" s="5"/>
    </row>
    <row r="1065" spans="5:15" x14ac:dyDescent="0.25">
      <c r="E1065" s="10"/>
      <c r="H1065" s="75"/>
      <c r="L1065" s="82"/>
      <c r="O1065" s="5"/>
    </row>
    <row r="1066" spans="5:15" x14ac:dyDescent="0.25">
      <c r="E1066" s="10"/>
      <c r="H1066" s="75"/>
      <c r="L1066" s="82"/>
      <c r="O1066" s="5"/>
    </row>
    <row r="1067" spans="5:15" x14ac:dyDescent="0.25">
      <c r="E1067" s="10"/>
      <c r="H1067" s="75"/>
      <c r="L1067" s="82"/>
      <c r="O1067" s="5"/>
    </row>
    <row r="1068" spans="5:15" x14ac:dyDescent="0.25">
      <c r="E1068" s="10"/>
      <c r="H1068" s="75"/>
      <c r="L1068" s="82"/>
      <c r="O1068" s="5"/>
    </row>
    <row r="1069" spans="5:15" x14ac:dyDescent="0.25">
      <c r="E1069" s="10"/>
      <c r="H1069" s="75"/>
      <c r="L1069" s="82"/>
      <c r="O1069" s="5"/>
    </row>
    <row r="1070" spans="5:15" x14ac:dyDescent="0.25">
      <c r="E1070" s="10"/>
      <c r="H1070" s="75"/>
      <c r="L1070" s="82"/>
      <c r="O1070" s="5"/>
    </row>
    <row r="1071" spans="5:15" x14ac:dyDescent="0.25">
      <c r="E1071" s="10"/>
      <c r="H1071" s="75"/>
      <c r="L1071" s="82"/>
      <c r="O1071" s="5"/>
    </row>
    <row r="1072" spans="5:15" x14ac:dyDescent="0.25">
      <c r="E1072" s="10"/>
      <c r="H1072" s="75"/>
      <c r="L1072" s="82"/>
      <c r="O1072" s="5"/>
    </row>
    <row r="1073" spans="5:15" x14ac:dyDescent="0.25">
      <c r="E1073" s="10"/>
      <c r="H1073" s="75"/>
      <c r="L1073" s="82"/>
      <c r="O1073" s="5"/>
    </row>
    <row r="1074" spans="5:15" x14ac:dyDescent="0.25">
      <c r="E1074" s="10"/>
      <c r="H1074" s="75"/>
      <c r="L1074" s="82"/>
      <c r="O1074" s="5"/>
    </row>
    <row r="1075" spans="5:15" x14ac:dyDescent="0.25">
      <c r="E1075" s="10"/>
      <c r="H1075" s="75"/>
      <c r="L1075" s="82"/>
      <c r="O1075" s="5"/>
    </row>
    <row r="1076" spans="5:15" x14ac:dyDescent="0.25">
      <c r="E1076" s="10"/>
      <c r="H1076" s="75"/>
      <c r="L1076" s="82"/>
      <c r="O1076" s="5"/>
    </row>
    <row r="1077" spans="5:15" x14ac:dyDescent="0.25">
      <c r="E1077" s="10"/>
      <c r="H1077" s="75"/>
      <c r="L1077" s="82"/>
      <c r="O1077" s="5"/>
    </row>
    <row r="1078" spans="5:15" x14ac:dyDescent="0.25">
      <c r="E1078" s="10"/>
      <c r="H1078" s="75"/>
      <c r="L1078" s="82"/>
      <c r="O1078" s="5"/>
    </row>
    <row r="1079" spans="5:15" x14ac:dyDescent="0.25">
      <c r="E1079" s="10"/>
      <c r="H1079" s="75"/>
      <c r="L1079" s="82"/>
      <c r="O1079" s="5"/>
    </row>
    <row r="1080" spans="5:15" x14ac:dyDescent="0.25">
      <c r="E1080" s="10"/>
      <c r="H1080" s="75"/>
      <c r="L1080" s="82"/>
      <c r="O1080" s="5"/>
    </row>
    <row r="1081" spans="5:15" x14ac:dyDescent="0.25">
      <c r="E1081" s="10"/>
      <c r="H1081" s="75"/>
      <c r="L1081" s="82"/>
      <c r="O1081" s="5"/>
    </row>
    <row r="1082" spans="5:15" x14ac:dyDescent="0.25">
      <c r="E1082" s="10"/>
      <c r="H1082" s="75"/>
      <c r="L1082" s="82"/>
      <c r="O1082" s="5"/>
    </row>
    <row r="1083" spans="5:15" x14ac:dyDescent="0.25">
      <c r="E1083" s="10"/>
      <c r="H1083" s="75"/>
      <c r="L1083" s="82"/>
      <c r="O1083" s="5"/>
    </row>
    <row r="1084" spans="5:15" x14ac:dyDescent="0.25">
      <c r="E1084" s="10"/>
      <c r="H1084" s="75"/>
      <c r="L1084" s="82"/>
      <c r="O1084" s="5"/>
    </row>
    <row r="1085" spans="5:15" x14ac:dyDescent="0.25">
      <c r="E1085" s="10"/>
      <c r="H1085" s="75"/>
      <c r="L1085" s="82"/>
      <c r="O1085" s="5"/>
    </row>
    <row r="1086" spans="5:15" x14ac:dyDescent="0.25">
      <c r="E1086" s="10"/>
      <c r="H1086" s="75"/>
      <c r="L1086" s="82"/>
      <c r="O1086" s="5"/>
    </row>
    <row r="1087" spans="5:15" x14ac:dyDescent="0.25">
      <c r="E1087" s="10"/>
      <c r="H1087" s="75"/>
      <c r="L1087" s="82"/>
      <c r="O1087" s="5"/>
    </row>
    <row r="1088" spans="5:15" x14ac:dyDescent="0.25">
      <c r="E1088" s="10"/>
      <c r="H1088" s="75"/>
      <c r="L1088" s="82"/>
      <c r="O1088" s="5"/>
    </row>
    <row r="1089" spans="5:15" x14ac:dyDescent="0.25">
      <c r="E1089" s="10"/>
      <c r="H1089" s="75"/>
      <c r="L1089" s="82"/>
      <c r="O1089" s="5"/>
    </row>
    <row r="1090" spans="5:15" x14ac:dyDescent="0.25">
      <c r="E1090" s="10"/>
      <c r="H1090" s="75"/>
      <c r="L1090" s="82"/>
      <c r="O1090" s="5"/>
    </row>
    <row r="1091" spans="5:15" x14ac:dyDescent="0.25">
      <c r="E1091" s="10"/>
      <c r="H1091" s="75"/>
      <c r="L1091" s="82"/>
      <c r="O1091" s="5"/>
    </row>
    <row r="1092" spans="5:15" x14ac:dyDescent="0.25">
      <c r="E1092" s="10"/>
      <c r="H1092" s="75"/>
      <c r="L1092" s="82"/>
      <c r="O1092" s="5"/>
    </row>
    <row r="1093" spans="5:15" x14ac:dyDescent="0.25">
      <c r="E1093" s="10"/>
      <c r="H1093" s="75"/>
      <c r="L1093" s="82"/>
      <c r="O1093" s="5"/>
    </row>
    <row r="1094" spans="5:15" x14ac:dyDescent="0.25">
      <c r="E1094" s="10"/>
      <c r="H1094" s="75"/>
      <c r="L1094" s="82"/>
      <c r="O1094" s="5"/>
    </row>
    <row r="1095" spans="5:15" x14ac:dyDescent="0.25">
      <c r="E1095" s="10"/>
      <c r="H1095" s="75"/>
      <c r="L1095" s="82"/>
      <c r="O1095" s="5"/>
    </row>
    <row r="1096" spans="5:15" x14ac:dyDescent="0.25">
      <c r="E1096" s="10"/>
      <c r="H1096" s="75"/>
      <c r="L1096" s="82"/>
      <c r="O1096" s="5"/>
    </row>
    <row r="1097" spans="5:15" x14ac:dyDescent="0.25">
      <c r="E1097" s="10"/>
      <c r="H1097" s="75"/>
      <c r="L1097" s="82"/>
      <c r="O1097" s="5"/>
    </row>
    <row r="1098" spans="5:15" x14ac:dyDescent="0.25">
      <c r="E1098" s="10"/>
      <c r="H1098" s="75"/>
      <c r="L1098" s="82"/>
      <c r="O1098" s="5"/>
    </row>
    <row r="1099" spans="5:15" x14ac:dyDescent="0.25">
      <c r="E1099" s="10"/>
      <c r="H1099" s="75"/>
      <c r="L1099" s="82"/>
      <c r="O1099" s="5"/>
    </row>
    <row r="1100" spans="5:15" x14ac:dyDescent="0.25">
      <c r="E1100" s="10"/>
      <c r="H1100" s="75"/>
      <c r="L1100" s="82"/>
      <c r="O1100" s="5"/>
    </row>
    <row r="1101" spans="5:15" x14ac:dyDescent="0.25">
      <c r="E1101" s="10"/>
      <c r="H1101" s="75"/>
      <c r="L1101" s="82"/>
      <c r="O1101" s="5"/>
    </row>
    <row r="1102" spans="5:15" x14ac:dyDescent="0.25">
      <c r="E1102" s="10"/>
      <c r="H1102" s="75"/>
      <c r="L1102" s="82"/>
      <c r="O1102" s="5"/>
    </row>
    <row r="1103" spans="5:15" x14ac:dyDescent="0.25">
      <c r="E1103" s="10"/>
      <c r="H1103" s="75"/>
      <c r="L1103" s="82"/>
      <c r="O1103" s="5"/>
    </row>
    <row r="1104" spans="5:15" x14ac:dyDescent="0.25">
      <c r="E1104" s="10"/>
      <c r="H1104" s="75"/>
      <c r="L1104" s="82"/>
      <c r="O1104" s="5"/>
    </row>
    <row r="1105" spans="5:15" x14ac:dyDescent="0.25">
      <c r="E1105" s="10"/>
      <c r="H1105" s="75"/>
      <c r="L1105" s="82"/>
      <c r="O1105" s="5"/>
    </row>
    <row r="1106" spans="5:15" x14ac:dyDescent="0.25">
      <c r="E1106" s="10"/>
      <c r="H1106" s="75"/>
      <c r="L1106" s="82"/>
      <c r="O1106" s="5"/>
    </row>
    <row r="1107" spans="5:15" x14ac:dyDescent="0.25">
      <c r="E1107" s="10"/>
      <c r="H1107" s="75"/>
      <c r="L1107" s="82"/>
      <c r="O1107" s="5"/>
    </row>
    <row r="1108" spans="5:15" x14ac:dyDescent="0.25">
      <c r="E1108" s="10"/>
      <c r="H1108" s="75"/>
      <c r="L1108" s="82"/>
      <c r="O1108" s="5"/>
    </row>
    <row r="1109" spans="5:15" x14ac:dyDescent="0.25">
      <c r="E1109" s="10"/>
      <c r="H1109" s="75"/>
      <c r="L1109" s="82"/>
      <c r="O1109" s="5"/>
    </row>
    <row r="1110" spans="5:15" x14ac:dyDescent="0.25">
      <c r="E1110" s="10"/>
      <c r="H1110" s="75"/>
      <c r="L1110" s="82"/>
      <c r="O1110" s="5"/>
    </row>
    <row r="1111" spans="5:15" x14ac:dyDescent="0.25">
      <c r="E1111" s="10"/>
      <c r="H1111" s="75"/>
      <c r="L1111" s="82"/>
      <c r="O1111" s="5"/>
    </row>
    <row r="1112" spans="5:15" x14ac:dyDescent="0.25">
      <c r="E1112" s="10"/>
      <c r="H1112" s="75"/>
      <c r="L1112" s="82"/>
      <c r="O1112" s="5"/>
    </row>
    <row r="1113" spans="5:15" x14ac:dyDescent="0.25">
      <c r="E1113" s="10"/>
      <c r="H1113" s="75"/>
      <c r="L1113" s="82"/>
      <c r="O1113" s="5"/>
    </row>
    <row r="1114" spans="5:15" x14ac:dyDescent="0.25">
      <c r="E1114" s="10"/>
      <c r="H1114" s="75"/>
      <c r="L1114" s="82"/>
      <c r="O1114" s="5"/>
    </row>
    <row r="1115" spans="5:15" x14ac:dyDescent="0.25">
      <c r="E1115" s="10"/>
      <c r="H1115" s="75"/>
      <c r="L1115" s="82"/>
      <c r="O1115" s="5"/>
    </row>
    <row r="1116" spans="5:15" x14ac:dyDescent="0.25">
      <c r="E1116" s="10"/>
      <c r="H1116" s="75"/>
      <c r="L1116" s="82"/>
      <c r="O1116" s="5"/>
    </row>
    <row r="1117" spans="5:15" x14ac:dyDescent="0.25">
      <c r="E1117" s="10"/>
      <c r="H1117" s="75"/>
      <c r="L1117" s="82"/>
      <c r="O1117" s="5"/>
    </row>
    <row r="1118" spans="5:15" x14ac:dyDescent="0.25">
      <c r="E1118" s="10"/>
      <c r="H1118" s="75"/>
      <c r="L1118" s="82"/>
      <c r="O1118" s="5"/>
    </row>
    <row r="1119" spans="5:15" x14ac:dyDescent="0.25">
      <c r="E1119" s="10"/>
      <c r="H1119" s="75"/>
      <c r="L1119" s="82"/>
      <c r="O1119" s="5"/>
    </row>
    <row r="1120" spans="5:15" x14ac:dyDescent="0.25">
      <c r="E1120" s="10"/>
      <c r="H1120" s="75"/>
      <c r="L1120" s="82"/>
      <c r="O1120" s="5"/>
    </row>
    <row r="1121" spans="5:15" x14ac:dyDescent="0.25">
      <c r="E1121" s="10"/>
      <c r="H1121" s="75"/>
      <c r="L1121" s="82"/>
      <c r="O1121" s="5"/>
    </row>
    <row r="1122" spans="5:15" x14ac:dyDescent="0.25">
      <c r="E1122" s="10"/>
      <c r="H1122" s="75"/>
      <c r="L1122" s="82"/>
      <c r="O1122" s="5"/>
    </row>
    <row r="1123" spans="5:15" x14ac:dyDescent="0.25">
      <c r="E1123" s="10"/>
      <c r="H1123" s="75"/>
      <c r="L1123" s="82"/>
      <c r="O1123" s="5"/>
    </row>
    <row r="1124" spans="5:15" x14ac:dyDescent="0.25">
      <c r="E1124" s="10"/>
      <c r="H1124" s="75"/>
      <c r="L1124" s="82"/>
      <c r="O1124" s="5"/>
    </row>
    <row r="1125" spans="5:15" x14ac:dyDescent="0.25">
      <c r="E1125" s="10"/>
      <c r="H1125" s="75"/>
      <c r="L1125" s="82"/>
      <c r="O1125" s="5"/>
    </row>
    <row r="1126" spans="5:15" x14ac:dyDescent="0.25">
      <c r="E1126" s="10"/>
      <c r="H1126" s="75"/>
      <c r="L1126" s="82"/>
      <c r="O1126" s="5"/>
    </row>
    <row r="1127" spans="5:15" x14ac:dyDescent="0.25">
      <c r="E1127" s="10"/>
      <c r="H1127" s="75"/>
      <c r="L1127" s="82"/>
      <c r="O1127" s="5"/>
    </row>
    <row r="1128" spans="5:15" x14ac:dyDescent="0.25">
      <c r="E1128" s="10"/>
      <c r="H1128" s="75"/>
      <c r="L1128" s="82"/>
      <c r="O1128" s="5"/>
    </row>
    <row r="1129" spans="5:15" x14ac:dyDescent="0.25">
      <c r="E1129" s="10"/>
      <c r="H1129" s="75"/>
      <c r="L1129" s="82"/>
      <c r="O1129" s="5"/>
    </row>
    <row r="1130" spans="5:15" x14ac:dyDescent="0.25">
      <c r="E1130" s="10"/>
      <c r="H1130" s="75"/>
      <c r="L1130" s="82"/>
      <c r="O1130" s="5"/>
    </row>
    <row r="1131" spans="5:15" x14ac:dyDescent="0.25">
      <c r="E1131" s="10"/>
      <c r="H1131" s="75"/>
      <c r="L1131" s="82"/>
      <c r="O1131" s="5"/>
    </row>
    <row r="1132" spans="5:15" x14ac:dyDescent="0.25">
      <c r="E1132" s="10"/>
      <c r="H1132" s="75"/>
      <c r="L1132" s="82"/>
      <c r="O1132" s="5"/>
    </row>
    <row r="1133" spans="5:15" x14ac:dyDescent="0.25">
      <c r="E1133" s="10"/>
      <c r="H1133" s="75"/>
      <c r="L1133" s="82"/>
      <c r="O1133" s="5"/>
    </row>
    <row r="1134" spans="5:15" x14ac:dyDescent="0.25">
      <c r="E1134" s="10"/>
      <c r="H1134" s="75"/>
      <c r="L1134" s="82"/>
      <c r="O1134" s="5"/>
    </row>
    <row r="1135" spans="5:15" x14ac:dyDescent="0.25">
      <c r="E1135" s="10"/>
      <c r="H1135" s="75"/>
      <c r="L1135" s="82"/>
      <c r="O1135" s="5"/>
    </row>
    <row r="1136" spans="5:15" x14ac:dyDescent="0.25">
      <c r="E1136" s="10"/>
      <c r="H1136" s="75"/>
      <c r="L1136" s="82"/>
      <c r="O1136" s="5"/>
    </row>
    <row r="1137" spans="5:15" x14ac:dyDescent="0.25">
      <c r="E1137" s="10"/>
      <c r="H1137" s="75"/>
      <c r="L1137" s="82"/>
      <c r="O1137" s="5"/>
    </row>
    <row r="1138" spans="5:15" x14ac:dyDescent="0.25">
      <c r="E1138" s="10"/>
      <c r="H1138" s="75"/>
      <c r="L1138" s="82"/>
      <c r="O1138" s="5"/>
    </row>
    <row r="1139" spans="5:15" x14ac:dyDescent="0.25">
      <c r="E1139" s="10"/>
      <c r="H1139" s="75"/>
      <c r="L1139" s="82"/>
      <c r="O1139" s="5"/>
    </row>
    <row r="1140" spans="5:15" x14ac:dyDescent="0.25">
      <c r="E1140" s="10"/>
      <c r="H1140" s="75"/>
      <c r="L1140" s="82"/>
      <c r="O1140" s="5"/>
    </row>
    <row r="1141" spans="5:15" x14ac:dyDescent="0.25">
      <c r="E1141" s="10"/>
      <c r="H1141" s="75"/>
      <c r="L1141" s="82"/>
      <c r="O1141" s="5"/>
    </row>
    <row r="1142" spans="5:15" x14ac:dyDescent="0.25">
      <c r="E1142" s="10"/>
      <c r="H1142" s="75"/>
      <c r="L1142" s="82"/>
      <c r="O1142" s="5"/>
    </row>
    <row r="1143" spans="5:15" x14ac:dyDescent="0.25">
      <c r="E1143" s="10"/>
      <c r="H1143" s="75"/>
      <c r="L1143" s="82"/>
      <c r="O1143" s="5"/>
    </row>
    <row r="1144" spans="5:15" x14ac:dyDescent="0.25">
      <c r="E1144" s="10"/>
      <c r="H1144" s="75"/>
      <c r="L1144" s="82"/>
      <c r="O1144" s="5"/>
    </row>
    <row r="1145" spans="5:15" x14ac:dyDescent="0.25">
      <c r="E1145" s="10"/>
      <c r="H1145" s="75"/>
      <c r="L1145" s="82"/>
      <c r="O1145" s="5"/>
    </row>
    <row r="1146" spans="5:15" x14ac:dyDescent="0.25">
      <c r="E1146" s="10"/>
      <c r="H1146" s="75"/>
      <c r="L1146" s="82"/>
      <c r="O1146" s="5"/>
    </row>
    <row r="1147" spans="5:15" x14ac:dyDescent="0.25">
      <c r="E1147" s="10"/>
      <c r="H1147" s="75"/>
      <c r="L1147" s="82"/>
      <c r="O1147" s="5"/>
    </row>
    <row r="1148" spans="5:15" x14ac:dyDescent="0.25">
      <c r="E1148" s="10"/>
      <c r="H1148" s="75"/>
      <c r="L1148" s="82"/>
      <c r="O1148" s="5"/>
    </row>
    <row r="1149" spans="5:15" x14ac:dyDescent="0.25">
      <c r="E1149" s="10"/>
      <c r="H1149" s="75"/>
      <c r="L1149" s="82"/>
      <c r="O1149" s="5"/>
    </row>
    <row r="1150" spans="5:15" x14ac:dyDescent="0.25">
      <c r="E1150" s="10"/>
      <c r="H1150" s="75"/>
      <c r="L1150" s="82"/>
      <c r="O1150" s="5"/>
    </row>
    <row r="1151" spans="5:15" x14ac:dyDescent="0.25">
      <c r="E1151" s="10"/>
      <c r="H1151" s="75"/>
      <c r="L1151" s="82"/>
      <c r="O1151" s="5"/>
    </row>
    <row r="1152" spans="5:15" x14ac:dyDescent="0.25">
      <c r="E1152" s="10"/>
      <c r="H1152" s="75"/>
      <c r="L1152" s="82"/>
      <c r="O1152" s="5"/>
    </row>
    <row r="1153" spans="5:15" x14ac:dyDescent="0.25">
      <c r="E1153" s="10"/>
      <c r="H1153" s="75"/>
      <c r="L1153" s="82"/>
      <c r="O1153" s="5"/>
    </row>
    <row r="1154" spans="5:15" x14ac:dyDescent="0.25">
      <c r="E1154" s="10"/>
      <c r="H1154" s="75"/>
      <c r="L1154" s="82"/>
      <c r="O1154" s="5"/>
    </row>
    <row r="1155" spans="5:15" x14ac:dyDescent="0.25">
      <c r="E1155" s="10"/>
      <c r="H1155" s="75"/>
      <c r="L1155" s="82"/>
      <c r="O1155" s="5"/>
    </row>
    <row r="1156" spans="5:15" x14ac:dyDescent="0.25">
      <c r="E1156" s="10"/>
      <c r="H1156" s="75"/>
      <c r="L1156" s="82"/>
      <c r="O1156" s="5"/>
    </row>
    <row r="1157" spans="5:15" x14ac:dyDescent="0.25">
      <c r="E1157" s="10"/>
      <c r="H1157" s="75"/>
      <c r="L1157" s="82"/>
      <c r="O1157" s="5"/>
    </row>
    <row r="1158" spans="5:15" x14ac:dyDescent="0.25">
      <c r="E1158" s="10"/>
      <c r="H1158" s="75"/>
      <c r="L1158" s="82"/>
      <c r="O1158" s="5"/>
    </row>
    <row r="1159" spans="5:15" x14ac:dyDescent="0.25">
      <c r="E1159" s="10"/>
      <c r="H1159" s="75"/>
      <c r="L1159" s="82"/>
      <c r="O1159" s="5"/>
    </row>
    <row r="1160" spans="5:15" x14ac:dyDescent="0.25">
      <c r="E1160" s="10"/>
      <c r="H1160" s="75"/>
      <c r="L1160" s="82"/>
      <c r="O1160" s="5"/>
    </row>
    <row r="1161" spans="5:15" x14ac:dyDescent="0.25">
      <c r="E1161" s="10"/>
      <c r="H1161" s="75"/>
      <c r="L1161" s="82"/>
      <c r="O1161" s="5"/>
    </row>
    <row r="1162" spans="5:15" x14ac:dyDescent="0.25">
      <c r="E1162" s="10"/>
      <c r="H1162" s="75"/>
      <c r="L1162" s="82"/>
      <c r="O1162" s="5"/>
    </row>
    <row r="1163" spans="5:15" x14ac:dyDescent="0.25">
      <c r="E1163" s="10"/>
      <c r="H1163" s="75"/>
      <c r="L1163" s="82"/>
      <c r="O1163" s="5"/>
    </row>
    <row r="1164" spans="5:15" x14ac:dyDescent="0.25">
      <c r="E1164" s="10"/>
      <c r="H1164" s="75"/>
      <c r="L1164" s="82"/>
      <c r="O1164" s="5"/>
    </row>
    <row r="1165" spans="5:15" x14ac:dyDescent="0.25">
      <c r="E1165" s="10"/>
      <c r="H1165" s="75"/>
      <c r="L1165" s="82"/>
      <c r="O1165" s="5"/>
    </row>
    <row r="1166" spans="5:15" x14ac:dyDescent="0.25">
      <c r="E1166" s="10"/>
      <c r="H1166" s="75"/>
      <c r="L1166" s="82"/>
      <c r="O1166" s="5"/>
    </row>
    <row r="1167" spans="5:15" x14ac:dyDescent="0.25">
      <c r="E1167" s="10"/>
      <c r="H1167" s="75"/>
      <c r="L1167" s="82"/>
      <c r="O1167" s="5"/>
    </row>
    <row r="1168" spans="5:15" x14ac:dyDescent="0.25">
      <c r="E1168" s="10"/>
      <c r="H1168" s="75"/>
      <c r="L1168" s="82"/>
      <c r="O1168" s="5"/>
    </row>
    <row r="1169" spans="5:15" x14ac:dyDescent="0.25">
      <c r="E1169" s="10"/>
      <c r="H1169" s="75"/>
      <c r="L1169" s="82"/>
      <c r="O1169" s="5"/>
    </row>
    <row r="1170" spans="5:15" x14ac:dyDescent="0.25">
      <c r="E1170" s="10"/>
      <c r="H1170" s="75"/>
      <c r="L1170" s="82"/>
      <c r="O1170" s="5"/>
    </row>
    <row r="1171" spans="5:15" x14ac:dyDescent="0.25">
      <c r="E1171" s="10"/>
      <c r="H1171" s="75"/>
      <c r="L1171" s="82"/>
      <c r="O1171" s="5"/>
    </row>
    <row r="1172" spans="5:15" x14ac:dyDescent="0.25">
      <c r="E1172" s="10"/>
      <c r="H1172" s="75"/>
      <c r="L1172" s="82"/>
      <c r="O1172" s="5"/>
    </row>
    <row r="1173" spans="5:15" x14ac:dyDescent="0.25">
      <c r="E1173" s="10"/>
      <c r="H1173" s="75"/>
      <c r="L1173" s="82"/>
      <c r="O1173" s="5"/>
    </row>
    <row r="1174" spans="5:15" x14ac:dyDescent="0.25">
      <c r="E1174" s="10"/>
      <c r="H1174" s="75"/>
      <c r="L1174" s="82"/>
      <c r="O1174" s="5"/>
    </row>
    <row r="1175" spans="5:15" x14ac:dyDescent="0.25">
      <c r="E1175" s="10"/>
      <c r="H1175" s="75"/>
      <c r="L1175" s="82"/>
      <c r="O1175" s="5"/>
    </row>
    <row r="1176" spans="5:15" x14ac:dyDescent="0.25">
      <c r="E1176" s="10"/>
      <c r="H1176" s="75"/>
      <c r="L1176" s="82"/>
      <c r="O1176" s="5"/>
    </row>
    <row r="1177" spans="5:15" x14ac:dyDescent="0.25">
      <c r="E1177" s="10"/>
      <c r="H1177" s="75"/>
      <c r="L1177" s="82"/>
      <c r="O1177" s="5"/>
    </row>
    <row r="1178" spans="5:15" x14ac:dyDescent="0.25">
      <c r="E1178" s="10"/>
      <c r="H1178" s="75"/>
      <c r="L1178" s="82"/>
      <c r="O1178" s="5"/>
    </row>
    <row r="1179" spans="5:15" x14ac:dyDescent="0.25">
      <c r="E1179" s="10"/>
      <c r="H1179" s="75"/>
      <c r="L1179" s="82"/>
      <c r="O1179" s="5"/>
    </row>
    <row r="1180" spans="5:15" x14ac:dyDescent="0.25">
      <c r="E1180" s="10"/>
      <c r="H1180" s="75"/>
      <c r="L1180" s="82"/>
      <c r="O1180" s="5"/>
    </row>
    <row r="1181" spans="5:15" x14ac:dyDescent="0.25">
      <c r="E1181" s="10"/>
      <c r="H1181" s="75"/>
      <c r="L1181" s="82"/>
      <c r="O1181" s="5"/>
    </row>
    <row r="1182" spans="5:15" x14ac:dyDescent="0.25">
      <c r="E1182" s="10"/>
      <c r="H1182" s="75"/>
      <c r="L1182" s="82"/>
      <c r="O1182" s="5"/>
    </row>
    <row r="1183" spans="5:15" x14ac:dyDescent="0.25">
      <c r="E1183" s="10"/>
      <c r="H1183" s="75"/>
      <c r="L1183" s="82"/>
      <c r="O1183" s="5"/>
    </row>
    <row r="1184" spans="5:15" x14ac:dyDescent="0.25">
      <c r="E1184" s="10"/>
      <c r="H1184" s="75"/>
      <c r="L1184" s="82"/>
      <c r="O1184" s="5"/>
    </row>
    <row r="1185" spans="5:15" x14ac:dyDescent="0.25">
      <c r="E1185" s="10"/>
      <c r="H1185" s="75"/>
      <c r="L1185" s="82"/>
      <c r="O1185" s="5"/>
    </row>
    <row r="1186" spans="5:15" x14ac:dyDescent="0.25">
      <c r="E1186" s="10"/>
      <c r="H1186" s="75"/>
      <c r="L1186" s="82"/>
      <c r="O1186" s="5"/>
    </row>
    <row r="1187" spans="5:15" x14ac:dyDescent="0.25">
      <c r="E1187" s="10"/>
      <c r="H1187" s="75"/>
      <c r="L1187" s="82"/>
      <c r="O1187" s="5"/>
    </row>
    <row r="1188" spans="5:15" x14ac:dyDescent="0.25">
      <c r="E1188" s="10"/>
      <c r="H1188" s="75"/>
      <c r="L1188" s="82"/>
      <c r="O1188" s="5"/>
    </row>
    <row r="1189" spans="5:15" x14ac:dyDescent="0.25">
      <c r="E1189" s="10"/>
      <c r="H1189" s="75"/>
      <c r="L1189" s="82"/>
      <c r="O1189" s="5"/>
    </row>
    <row r="1190" spans="5:15" x14ac:dyDescent="0.25">
      <c r="E1190" s="10"/>
      <c r="H1190" s="75"/>
      <c r="L1190" s="82"/>
      <c r="O1190" s="5"/>
    </row>
    <row r="1191" spans="5:15" x14ac:dyDescent="0.25">
      <c r="E1191" s="10"/>
      <c r="H1191" s="75"/>
      <c r="L1191" s="82"/>
      <c r="O1191" s="5"/>
    </row>
    <row r="1192" spans="5:15" x14ac:dyDescent="0.25">
      <c r="E1192" s="10"/>
      <c r="H1192" s="75"/>
      <c r="L1192" s="82"/>
      <c r="O1192" s="5"/>
    </row>
    <row r="1193" spans="5:15" x14ac:dyDescent="0.25">
      <c r="E1193" s="10"/>
      <c r="H1193" s="75"/>
      <c r="L1193" s="82"/>
      <c r="O1193" s="5"/>
    </row>
    <row r="1194" spans="5:15" x14ac:dyDescent="0.25">
      <c r="E1194" s="10"/>
      <c r="H1194" s="75"/>
      <c r="L1194" s="82"/>
      <c r="O1194" s="5"/>
    </row>
    <row r="1195" spans="5:15" x14ac:dyDescent="0.25">
      <c r="E1195" s="10"/>
      <c r="H1195" s="75"/>
      <c r="L1195" s="82"/>
      <c r="O1195" s="5"/>
    </row>
    <row r="1196" spans="5:15" x14ac:dyDescent="0.25">
      <c r="E1196" s="10"/>
      <c r="H1196" s="75"/>
      <c r="L1196" s="82"/>
      <c r="O1196" s="5"/>
    </row>
    <row r="1197" spans="5:15" x14ac:dyDescent="0.25">
      <c r="E1197" s="10"/>
      <c r="H1197" s="75"/>
      <c r="L1197" s="82"/>
      <c r="O1197" s="5"/>
    </row>
    <row r="1198" spans="5:15" x14ac:dyDescent="0.25">
      <c r="E1198" s="10"/>
      <c r="H1198" s="75"/>
      <c r="L1198" s="82"/>
      <c r="O1198" s="5"/>
    </row>
    <row r="1199" spans="5:15" x14ac:dyDescent="0.25">
      <c r="E1199" s="10"/>
      <c r="H1199" s="75"/>
      <c r="L1199" s="82"/>
      <c r="O1199" s="5"/>
    </row>
    <row r="1200" spans="5:15" x14ac:dyDescent="0.25">
      <c r="E1200" s="10"/>
      <c r="H1200" s="75"/>
      <c r="L1200" s="82"/>
      <c r="O1200" s="5"/>
    </row>
    <row r="1201" spans="5:15" x14ac:dyDescent="0.25">
      <c r="E1201" s="10"/>
      <c r="H1201" s="75"/>
      <c r="L1201" s="82"/>
      <c r="O1201" s="5"/>
    </row>
    <row r="1202" spans="5:15" x14ac:dyDescent="0.25">
      <c r="E1202" s="10"/>
      <c r="H1202" s="75"/>
      <c r="L1202" s="82"/>
      <c r="O1202" s="5"/>
    </row>
    <row r="1203" spans="5:15" x14ac:dyDescent="0.25">
      <c r="E1203" s="10"/>
      <c r="H1203" s="75"/>
      <c r="L1203" s="82"/>
      <c r="O1203" s="5"/>
    </row>
    <row r="1204" spans="5:15" x14ac:dyDescent="0.25">
      <c r="E1204" s="10"/>
      <c r="H1204" s="75"/>
      <c r="L1204" s="82"/>
      <c r="O1204" s="5"/>
    </row>
    <row r="1205" spans="5:15" x14ac:dyDescent="0.25">
      <c r="E1205" s="10"/>
      <c r="H1205" s="75"/>
      <c r="L1205" s="82"/>
      <c r="O1205" s="5"/>
    </row>
    <row r="1206" spans="5:15" x14ac:dyDescent="0.25">
      <c r="E1206" s="10"/>
      <c r="H1206" s="75"/>
      <c r="L1206" s="82"/>
      <c r="O1206" s="5"/>
    </row>
    <row r="1207" spans="5:15" x14ac:dyDescent="0.25">
      <c r="E1207" s="10"/>
      <c r="H1207" s="75"/>
      <c r="L1207" s="82"/>
      <c r="O1207" s="5"/>
    </row>
    <row r="1208" spans="5:15" x14ac:dyDescent="0.25">
      <c r="E1208" s="10"/>
      <c r="H1208" s="75"/>
      <c r="L1208" s="82"/>
      <c r="O1208" s="5"/>
    </row>
    <row r="1209" spans="5:15" x14ac:dyDescent="0.25">
      <c r="E1209" s="10"/>
      <c r="H1209" s="75"/>
      <c r="L1209" s="82"/>
      <c r="O1209" s="5"/>
    </row>
    <row r="1210" spans="5:15" x14ac:dyDescent="0.25">
      <c r="E1210" s="10"/>
      <c r="H1210" s="75"/>
      <c r="L1210" s="82"/>
      <c r="O1210" s="5"/>
    </row>
    <row r="1211" spans="5:15" x14ac:dyDescent="0.25">
      <c r="E1211" s="10"/>
      <c r="H1211" s="75"/>
      <c r="L1211" s="82"/>
      <c r="O1211" s="5"/>
    </row>
    <row r="1212" spans="5:15" x14ac:dyDescent="0.25">
      <c r="E1212" s="10"/>
      <c r="H1212" s="75"/>
      <c r="L1212" s="82"/>
      <c r="O1212" s="5"/>
    </row>
    <row r="1213" spans="5:15" x14ac:dyDescent="0.25">
      <c r="E1213" s="10"/>
      <c r="H1213" s="75"/>
      <c r="L1213" s="82"/>
      <c r="O1213" s="5"/>
    </row>
    <row r="1214" spans="5:15" x14ac:dyDescent="0.25">
      <c r="E1214" s="10"/>
      <c r="H1214" s="75"/>
      <c r="L1214" s="82"/>
      <c r="O1214" s="5"/>
    </row>
    <row r="1215" spans="5:15" x14ac:dyDescent="0.25">
      <c r="E1215" s="10"/>
      <c r="H1215" s="75"/>
      <c r="L1215" s="82"/>
      <c r="O1215" s="5"/>
    </row>
    <row r="1216" spans="5:15" x14ac:dyDescent="0.25">
      <c r="E1216" s="10"/>
      <c r="H1216" s="75"/>
      <c r="L1216" s="82"/>
      <c r="O1216" s="5"/>
    </row>
    <row r="1217" spans="5:15" x14ac:dyDescent="0.25">
      <c r="E1217" s="10"/>
      <c r="H1217" s="75"/>
      <c r="L1217" s="82"/>
      <c r="O1217" s="5"/>
    </row>
    <row r="1218" spans="5:15" x14ac:dyDescent="0.25">
      <c r="E1218" s="10"/>
      <c r="H1218" s="75"/>
      <c r="L1218" s="82"/>
      <c r="O1218" s="5"/>
    </row>
    <row r="1219" spans="5:15" x14ac:dyDescent="0.25">
      <c r="E1219" s="10"/>
      <c r="H1219" s="75"/>
      <c r="L1219" s="82"/>
      <c r="O1219" s="5"/>
    </row>
    <row r="1220" spans="5:15" x14ac:dyDescent="0.25">
      <c r="E1220" s="10"/>
      <c r="H1220" s="75"/>
      <c r="L1220" s="82"/>
      <c r="O1220" s="5"/>
    </row>
    <row r="1221" spans="5:15" x14ac:dyDescent="0.25">
      <c r="E1221" s="10"/>
      <c r="H1221" s="75"/>
      <c r="L1221" s="82"/>
      <c r="O1221" s="5"/>
    </row>
    <row r="1222" spans="5:15" x14ac:dyDescent="0.25">
      <c r="E1222" s="10"/>
      <c r="H1222" s="75"/>
      <c r="L1222" s="82"/>
      <c r="O1222" s="5"/>
    </row>
    <row r="1223" spans="5:15" x14ac:dyDescent="0.25">
      <c r="E1223" s="10"/>
      <c r="H1223" s="75"/>
      <c r="L1223" s="82"/>
      <c r="O1223" s="5"/>
    </row>
    <row r="1224" spans="5:15" x14ac:dyDescent="0.25">
      <c r="E1224" s="10"/>
      <c r="H1224" s="75"/>
      <c r="L1224" s="82"/>
      <c r="O1224" s="5"/>
    </row>
    <row r="1225" spans="5:15" x14ac:dyDescent="0.25">
      <c r="E1225" s="10"/>
      <c r="H1225" s="75"/>
      <c r="L1225" s="82"/>
      <c r="O1225" s="5"/>
    </row>
    <row r="1226" spans="5:15" x14ac:dyDescent="0.25">
      <c r="E1226" s="10"/>
      <c r="H1226" s="75"/>
      <c r="L1226" s="82"/>
      <c r="O1226" s="5"/>
    </row>
    <row r="1227" spans="5:15" x14ac:dyDescent="0.25">
      <c r="E1227" s="10"/>
      <c r="H1227" s="75"/>
      <c r="L1227" s="82"/>
      <c r="O1227" s="5"/>
    </row>
    <row r="1228" spans="5:15" x14ac:dyDescent="0.25">
      <c r="E1228" s="10"/>
      <c r="H1228" s="75"/>
      <c r="L1228" s="82"/>
      <c r="O1228" s="5"/>
    </row>
    <row r="1229" spans="5:15" x14ac:dyDescent="0.25">
      <c r="E1229" s="10"/>
      <c r="H1229" s="75"/>
      <c r="L1229" s="82"/>
      <c r="O1229" s="5"/>
    </row>
    <row r="1230" spans="5:15" x14ac:dyDescent="0.25">
      <c r="E1230" s="10"/>
      <c r="H1230" s="75"/>
      <c r="L1230" s="82"/>
      <c r="O1230" s="5"/>
    </row>
    <row r="1231" spans="5:15" x14ac:dyDescent="0.25">
      <c r="E1231" s="10"/>
      <c r="H1231" s="75"/>
      <c r="L1231" s="82"/>
      <c r="O1231" s="5"/>
    </row>
    <row r="1232" spans="5:15" x14ac:dyDescent="0.25">
      <c r="E1232" s="10"/>
      <c r="H1232" s="75"/>
      <c r="L1232" s="82"/>
      <c r="O1232" s="5"/>
    </row>
    <row r="1233" spans="5:15" x14ac:dyDescent="0.25">
      <c r="E1233" s="10"/>
      <c r="H1233" s="75"/>
      <c r="L1233" s="82"/>
      <c r="O1233" s="5"/>
    </row>
    <row r="1234" spans="5:15" x14ac:dyDescent="0.25">
      <c r="E1234" s="10"/>
      <c r="H1234" s="75"/>
      <c r="L1234" s="82"/>
      <c r="O1234" s="5"/>
    </row>
    <row r="1235" spans="5:15" x14ac:dyDescent="0.25">
      <c r="E1235" s="10"/>
      <c r="H1235" s="75"/>
      <c r="L1235" s="82"/>
      <c r="O1235" s="5"/>
    </row>
    <row r="1236" spans="5:15" x14ac:dyDescent="0.25">
      <c r="E1236" s="10"/>
      <c r="H1236" s="75"/>
      <c r="L1236" s="82"/>
      <c r="O1236" s="5"/>
    </row>
    <row r="1237" spans="5:15" x14ac:dyDescent="0.25">
      <c r="E1237" s="10"/>
      <c r="H1237" s="75"/>
      <c r="L1237" s="82"/>
      <c r="O1237" s="5"/>
    </row>
    <row r="1238" spans="5:15" x14ac:dyDescent="0.25">
      <c r="E1238" s="10"/>
      <c r="H1238" s="75"/>
      <c r="L1238" s="82"/>
      <c r="O1238" s="5"/>
    </row>
    <row r="1239" spans="5:15" x14ac:dyDescent="0.25">
      <c r="E1239" s="10"/>
      <c r="H1239" s="75"/>
      <c r="L1239" s="82"/>
      <c r="O1239" s="5"/>
    </row>
    <row r="1240" spans="5:15" x14ac:dyDescent="0.25">
      <c r="E1240" s="10"/>
      <c r="H1240" s="75"/>
      <c r="L1240" s="82"/>
      <c r="O1240" s="5"/>
    </row>
    <row r="1241" spans="5:15" x14ac:dyDescent="0.25">
      <c r="E1241" s="10"/>
      <c r="H1241" s="75"/>
      <c r="L1241" s="82"/>
      <c r="O1241" s="5"/>
    </row>
    <row r="1242" spans="5:15" x14ac:dyDescent="0.25">
      <c r="E1242" s="10"/>
      <c r="H1242" s="75"/>
      <c r="L1242" s="82"/>
      <c r="O1242" s="5"/>
    </row>
    <row r="1243" spans="5:15" x14ac:dyDescent="0.25">
      <c r="E1243" s="10"/>
      <c r="H1243" s="75"/>
      <c r="L1243" s="82"/>
      <c r="O1243" s="5"/>
    </row>
    <row r="1244" spans="5:15" x14ac:dyDescent="0.25">
      <c r="E1244" s="10"/>
      <c r="H1244" s="75"/>
      <c r="L1244" s="82"/>
      <c r="O1244" s="5"/>
    </row>
    <row r="1245" spans="5:15" x14ac:dyDescent="0.25">
      <c r="E1245" s="10"/>
      <c r="H1245" s="75"/>
      <c r="L1245" s="82"/>
      <c r="O1245" s="5"/>
    </row>
    <row r="1246" spans="5:15" x14ac:dyDescent="0.25">
      <c r="E1246" s="10"/>
      <c r="H1246" s="75"/>
      <c r="L1246" s="82"/>
      <c r="O1246" s="5"/>
    </row>
    <row r="1247" spans="5:15" x14ac:dyDescent="0.25">
      <c r="E1247" s="10"/>
      <c r="H1247" s="75"/>
      <c r="L1247" s="82"/>
      <c r="O1247" s="5"/>
    </row>
    <row r="1248" spans="5:15" x14ac:dyDescent="0.25">
      <c r="E1248" s="10"/>
      <c r="H1248" s="75"/>
      <c r="L1248" s="82"/>
      <c r="O1248" s="5"/>
    </row>
    <row r="1249" spans="5:15" x14ac:dyDescent="0.25">
      <c r="E1249" s="10"/>
      <c r="H1249" s="75"/>
      <c r="L1249" s="82"/>
      <c r="O1249" s="5"/>
    </row>
    <row r="1250" spans="5:15" x14ac:dyDescent="0.25">
      <c r="E1250" s="10"/>
      <c r="H1250" s="75"/>
      <c r="L1250" s="82"/>
      <c r="O1250" s="5"/>
    </row>
    <row r="1251" spans="5:15" x14ac:dyDescent="0.25">
      <c r="E1251" s="10"/>
      <c r="H1251" s="75"/>
      <c r="L1251" s="82"/>
      <c r="O1251" s="5"/>
    </row>
    <row r="1252" spans="5:15" x14ac:dyDescent="0.25">
      <c r="E1252" s="10"/>
      <c r="H1252" s="75"/>
      <c r="L1252" s="82"/>
      <c r="O1252" s="5"/>
    </row>
    <row r="1253" spans="5:15" x14ac:dyDescent="0.25">
      <c r="E1253" s="10"/>
      <c r="H1253" s="75"/>
      <c r="L1253" s="82"/>
      <c r="O1253" s="5"/>
    </row>
    <row r="1254" spans="5:15" x14ac:dyDescent="0.25">
      <c r="E1254" s="10"/>
      <c r="H1254" s="75"/>
      <c r="L1254" s="82"/>
      <c r="O1254" s="5"/>
    </row>
    <row r="1255" spans="5:15" x14ac:dyDescent="0.25">
      <c r="E1255" s="10"/>
      <c r="H1255" s="75"/>
      <c r="L1255" s="82"/>
      <c r="O1255" s="5"/>
    </row>
    <row r="1256" spans="5:15" x14ac:dyDescent="0.25">
      <c r="E1256" s="10"/>
      <c r="H1256" s="75"/>
      <c r="L1256" s="82"/>
      <c r="O1256" s="5"/>
    </row>
    <row r="1257" spans="5:15" x14ac:dyDescent="0.25">
      <c r="E1257" s="10"/>
      <c r="H1257" s="75"/>
      <c r="L1257" s="82"/>
      <c r="O1257" s="5"/>
    </row>
    <row r="1258" spans="5:15" x14ac:dyDescent="0.25">
      <c r="E1258" s="10"/>
      <c r="H1258" s="75"/>
      <c r="L1258" s="82"/>
      <c r="O1258" s="5"/>
    </row>
    <row r="1259" spans="5:15" x14ac:dyDescent="0.25">
      <c r="E1259" s="10"/>
      <c r="H1259" s="75"/>
      <c r="L1259" s="82"/>
      <c r="O1259" s="5"/>
    </row>
    <row r="1260" spans="5:15" x14ac:dyDescent="0.25">
      <c r="E1260" s="10"/>
      <c r="H1260" s="75"/>
      <c r="L1260" s="82"/>
      <c r="O1260" s="5"/>
    </row>
    <row r="1261" spans="5:15" x14ac:dyDescent="0.25">
      <c r="E1261" s="10"/>
      <c r="H1261" s="75"/>
      <c r="L1261" s="82"/>
      <c r="O1261" s="5"/>
    </row>
    <row r="1262" spans="5:15" x14ac:dyDescent="0.25">
      <c r="E1262" s="10"/>
      <c r="H1262" s="75"/>
      <c r="L1262" s="82"/>
      <c r="O1262" s="5"/>
    </row>
    <row r="1263" spans="5:15" x14ac:dyDescent="0.25">
      <c r="E1263" s="10"/>
      <c r="H1263" s="75"/>
      <c r="L1263" s="82"/>
      <c r="O1263" s="5"/>
    </row>
    <row r="1264" spans="5:15" x14ac:dyDescent="0.25">
      <c r="E1264" s="10"/>
      <c r="H1264" s="75"/>
      <c r="L1264" s="82"/>
      <c r="O1264" s="5"/>
    </row>
    <row r="1265" spans="5:15" x14ac:dyDescent="0.25">
      <c r="E1265" s="10"/>
      <c r="H1265" s="75"/>
      <c r="L1265" s="82"/>
      <c r="O1265" s="5"/>
    </row>
    <row r="1266" spans="5:15" x14ac:dyDescent="0.25">
      <c r="E1266" s="10"/>
      <c r="H1266" s="75"/>
      <c r="L1266" s="82"/>
      <c r="O1266" s="5"/>
    </row>
    <row r="1267" spans="5:15" x14ac:dyDescent="0.25">
      <c r="E1267" s="10"/>
      <c r="H1267" s="75"/>
      <c r="L1267" s="82"/>
      <c r="O1267" s="5"/>
    </row>
    <row r="1268" spans="5:15" x14ac:dyDescent="0.25">
      <c r="E1268" s="10"/>
      <c r="H1268" s="75"/>
      <c r="L1268" s="82"/>
      <c r="O1268" s="5"/>
    </row>
    <row r="1269" spans="5:15" x14ac:dyDescent="0.25">
      <c r="E1269" s="10"/>
      <c r="H1269" s="75"/>
      <c r="L1269" s="82"/>
      <c r="O1269" s="5"/>
    </row>
    <row r="1270" spans="5:15" x14ac:dyDescent="0.25">
      <c r="E1270" s="10"/>
      <c r="H1270" s="75"/>
      <c r="L1270" s="82"/>
      <c r="O1270" s="5"/>
    </row>
    <row r="1271" spans="5:15" x14ac:dyDescent="0.25">
      <c r="E1271" s="10"/>
      <c r="H1271" s="75"/>
      <c r="L1271" s="82"/>
      <c r="O1271" s="5"/>
    </row>
    <row r="1272" spans="5:15" x14ac:dyDescent="0.25">
      <c r="E1272" s="10"/>
      <c r="H1272" s="75"/>
      <c r="L1272" s="82"/>
      <c r="O1272" s="5"/>
    </row>
    <row r="1273" spans="5:15" x14ac:dyDescent="0.25">
      <c r="E1273" s="10"/>
      <c r="H1273" s="75"/>
      <c r="L1273" s="82"/>
      <c r="O1273" s="5"/>
    </row>
    <row r="1274" spans="5:15" x14ac:dyDescent="0.25">
      <c r="E1274" s="10"/>
      <c r="H1274" s="75"/>
      <c r="L1274" s="82"/>
      <c r="O1274" s="5"/>
    </row>
    <row r="1275" spans="5:15" x14ac:dyDescent="0.25">
      <c r="E1275" s="10"/>
      <c r="H1275" s="75"/>
      <c r="L1275" s="82"/>
      <c r="O1275" s="5"/>
    </row>
    <row r="1276" spans="5:15" x14ac:dyDescent="0.25">
      <c r="E1276" s="10"/>
      <c r="H1276" s="75"/>
      <c r="L1276" s="82"/>
      <c r="O1276" s="5"/>
    </row>
    <row r="1277" spans="5:15" x14ac:dyDescent="0.25">
      <c r="E1277" s="10"/>
      <c r="H1277" s="75"/>
      <c r="L1277" s="82"/>
      <c r="O1277" s="5"/>
    </row>
    <row r="1278" spans="5:15" x14ac:dyDescent="0.25">
      <c r="E1278" s="10"/>
      <c r="H1278" s="75"/>
      <c r="L1278" s="82"/>
      <c r="O1278" s="5"/>
    </row>
    <row r="1279" spans="5:15" x14ac:dyDescent="0.25">
      <c r="E1279" s="10"/>
      <c r="H1279" s="75"/>
      <c r="L1279" s="82"/>
      <c r="O1279" s="5"/>
    </row>
    <row r="1280" spans="5:15" x14ac:dyDescent="0.25">
      <c r="E1280" s="10"/>
      <c r="H1280" s="75"/>
      <c r="L1280" s="82"/>
      <c r="O1280" s="5"/>
    </row>
    <row r="1281" spans="5:15" x14ac:dyDescent="0.25">
      <c r="E1281" s="10"/>
      <c r="H1281" s="75"/>
      <c r="L1281" s="82"/>
      <c r="O1281" s="5"/>
    </row>
    <row r="1282" spans="5:15" x14ac:dyDescent="0.25">
      <c r="E1282" s="10"/>
      <c r="H1282" s="75"/>
      <c r="L1282" s="82"/>
      <c r="O1282" s="5"/>
    </row>
    <row r="1283" spans="5:15" x14ac:dyDescent="0.25">
      <c r="E1283" s="10"/>
      <c r="H1283" s="75"/>
      <c r="L1283" s="82"/>
      <c r="O1283" s="5"/>
    </row>
    <row r="1284" spans="5:15" x14ac:dyDescent="0.25">
      <c r="E1284" s="10"/>
      <c r="H1284" s="75"/>
      <c r="L1284" s="82"/>
      <c r="O1284" s="5"/>
    </row>
    <row r="1285" spans="5:15" x14ac:dyDescent="0.25">
      <c r="E1285" s="10"/>
      <c r="H1285" s="75"/>
      <c r="L1285" s="82"/>
      <c r="O1285" s="5"/>
    </row>
    <row r="1286" spans="5:15" x14ac:dyDescent="0.25">
      <c r="E1286" s="10"/>
      <c r="H1286" s="75"/>
      <c r="L1286" s="82"/>
      <c r="O1286" s="5"/>
    </row>
    <row r="1287" spans="5:15" x14ac:dyDescent="0.25">
      <c r="E1287" s="10"/>
      <c r="H1287" s="75"/>
      <c r="L1287" s="82"/>
      <c r="O1287" s="5"/>
    </row>
    <row r="1288" spans="5:15" x14ac:dyDescent="0.25">
      <c r="E1288" s="10"/>
      <c r="H1288" s="75"/>
      <c r="L1288" s="82"/>
      <c r="O1288" s="5"/>
    </row>
    <row r="1289" spans="5:15" x14ac:dyDescent="0.25">
      <c r="E1289" s="10"/>
      <c r="H1289" s="75"/>
      <c r="L1289" s="82"/>
      <c r="O1289" s="5"/>
    </row>
    <row r="1290" spans="5:15" x14ac:dyDescent="0.25">
      <c r="E1290" s="10"/>
      <c r="H1290" s="75"/>
      <c r="L1290" s="82"/>
      <c r="O1290" s="5"/>
    </row>
    <row r="1291" spans="5:15" x14ac:dyDescent="0.25">
      <c r="E1291" s="10"/>
      <c r="H1291" s="75"/>
      <c r="L1291" s="82"/>
      <c r="O1291" s="5"/>
    </row>
    <row r="1292" spans="5:15" x14ac:dyDescent="0.25">
      <c r="E1292" s="10"/>
      <c r="H1292" s="75"/>
      <c r="L1292" s="82"/>
      <c r="O1292" s="5"/>
    </row>
    <row r="1293" spans="5:15" x14ac:dyDescent="0.25">
      <c r="E1293" s="10"/>
      <c r="H1293" s="75"/>
      <c r="L1293" s="82"/>
      <c r="O1293" s="5"/>
    </row>
    <row r="1294" spans="5:15" x14ac:dyDescent="0.25">
      <c r="E1294" s="10"/>
      <c r="H1294" s="75"/>
      <c r="L1294" s="82"/>
      <c r="O1294" s="5"/>
    </row>
    <row r="1295" spans="5:15" x14ac:dyDescent="0.25">
      <c r="E1295" s="10"/>
      <c r="H1295" s="75"/>
      <c r="L1295" s="82"/>
      <c r="O1295" s="5"/>
    </row>
    <row r="1296" spans="5:15" x14ac:dyDescent="0.25">
      <c r="E1296" s="10"/>
      <c r="H1296" s="75"/>
      <c r="L1296" s="82"/>
      <c r="O1296" s="5"/>
    </row>
    <row r="1297" spans="5:15" x14ac:dyDescent="0.25">
      <c r="E1297" s="10"/>
      <c r="H1297" s="75"/>
      <c r="L1297" s="82"/>
      <c r="O1297" s="5"/>
    </row>
    <row r="1298" spans="5:15" x14ac:dyDescent="0.25">
      <c r="E1298" s="10"/>
      <c r="H1298" s="75"/>
      <c r="L1298" s="82"/>
      <c r="O1298" s="5"/>
    </row>
    <row r="1299" spans="5:15" x14ac:dyDescent="0.25">
      <c r="E1299" s="10"/>
      <c r="H1299" s="75"/>
      <c r="L1299" s="82"/>
      <c r="O1299" s="5"/>
    </row>
    <row r="1300" spans="5:15" x14ac:dyDescent="0.25">
      <c r="E1300" s="10"/>
      <c r="H1300" s="75"/>
      <c r="L1300" s="82"/>
      <c r="O1300" s="5"/>
    </row>
    <row r="1301" spans="5:15" x14ac:dyDescent="0.25">
      <c r="E1301" s="10"/>
      <c r="H1301" s="75"/>
      <c r="L1301" s="82"/>
      <c r="O1301" s="5"/>
    </row>
    <row r="1302" spans="5:15" x14ac:dyDescent="0.25">
      <c r="E1302" s="10"/>
      <c r="H1302" s="75"/>
      <c r="L1302" s="82"/>
      <c r="O1302" s="5"/>
    </row>
    <row r="1303" spans="5:15" x14ac:dyDescent="0.25">
      <c r="E1303" s="10"/>
      <c r="H1303" s="75"/>
      <c r="L1303" s="82"/>
      <c r="O1303" s="5"/>
    </row>
    <row r="1304" spans="5:15" x14ac:dyDescent="0.25">
      <c r="E1304" s="10"/>
      <c r="H1304" s="75"/>
      <c r="L1304" s="82"/>
      <c r="O1304" s="5"/>
    </row>
    <row r="1305" spans="5:15" x14ac:dyDescent="0.25">
      <c r="E1305" s="10"/>
      <c r="H1305" s="75"/>
      <c r="L1305" s="82"/>
      <c r="O1305" s="5"/>
    </row>
    <row r="1306" spans="5:15" x14ac:dyDescent="0.25">
      <c r="E1306" s="10"/>
      <c r="H1306" s="75"/>
      <c r="L1306" s="82"/>
      <c r="O1306" s="5"/>
    </row>
    <row r="1307" spans="5:15" x14ac:dyDescent="0.25">
      <c r="E1307" s="10"/>
      <c r="H1307" s="75"/>
      <c r="L1307" s="82"/>
      <c r="O1307" s="5"/>
    </row>
    <row r="1308" spans="5:15" x14ac:dyDescent="0.25">
      <c r="E1308" s="10"/>
      <c r="H1308" s="75"/>
      <c r="L1308" s="82"/>
      <c r="O1308" s="5"/>
    </row>
    <row r="1309" spans="5:15" x14ac:dyDescent="0.25">
      <c r="E1309" s="10"/>
      <c r="H1309" s="75"/>
      <c r="L1309" s="82"/>
      <c r="O1309" s="5"/>
    </row>
    <row r="1310" spans="5:15" x14ac:dyDescent="0.25">
      <c r="E1310" s="10"/>
      <c r="H1310" s="75"/>
      <c r="L1310" s="82"/>
      <c r="O1310" s="5"/>
    </row>
    <row r="1311" spans="5:15" x14ac:dyDescent="0.25">
      <c r="E1311" s="10"/>
      <c r="H1311" s="75"/>
      <c r="L1311" s="82"/>
      <c r="O1311" s="5"/>
    </row>
    <row r="1312" spans="5:15" x14ac:dyDescent="0.25">
      <c r="E1312" s="10"/>
      <c r="H1312" s="75"/>
      <c r="L1312" s="82"/>
      <c r="O1312" s="5"/>
    </row>
    <row r="1313" spans="5:15" x14ac:dyDescent="0.25">
      <c r="E1313" s="10"/>
      <c r="H1313" s="75"/>
      <c r="L1313" s="82"/>
      <c r="O1313" s="5"/>
    </row>
    <row r="1314" spans="5:15" x14ac:dyDescent="0.25">
      <c r="E1314" s="10"/>
      <c r="H1314" s="75"/>
      <c r="L1314" s="82"/>
      <c r="O1314" s="5"/>
    </row>
    <row r="1315" spans="5:15" x14ac:dyDescent="0.25">
      <c r="E1315" s="10"/>
      <c r="H1315" s="75"/>
      <c r="L1315" s="82"/>
      <c r="O1315" s="5"/>
    </row>
    <row r="1316" spans="5:15" x14ac:dyDescent="0.25">
      <c r="E1316" s="10"/>
      <c r="H1316" s="75"/>
      <c r="L1316" s="82"/>
      <c r="O1316" s="5"/>
    </row>
    <row r="1317" spans="5:15" x14ac:dyDescent="0.25">
      <c r="E1317" s="10"/>
      <c r="H1317" s="75"/>
      <c r="L1317" s="82"/>
      <c r="O1317" s="5"/>
    </row>
    <row r="1318" spans="5:15" x14ac:dyDescent="0.25">
      <c r="E1318" s="10"/>
      <c r="H1318" s="75"/>
      <c r="L1318" s="82"/>
      <c r="O1318" s="5"/>
    </row>
    <row r="1319" spans="5:15" x14ac:dyDescent="0.25">
      <c r="E1319" s="10"/>
      <c r="H1319" s="75"/>
      <c r="L1319" s="82"/>
      <c r="O1319" s="5"/>
    </row>
    <row r="1320" spans="5:15" x14ac:dyDescent="0.25">
      <c r="E1320" s="10"/>
      <c r="H1320" s="75"/>
      <c r="L1320" s="82"/>
      <c r="O1320" s="5"/>
    </row>
    <row r="1321" spans="5:15" x14ac:dyDescent="0.25">
      <c r="E1321" s="10"/>
      <c r="H1321" s="75"/>
      <c r="L1321" s="82"/>
      <c r="O1321" s="5"/>
    </row>
    <row r="1322" spans="5:15" x14ac:dyDescent="0.25">
      <c r="E1322" s="10"/>
      <c r="H1322" s="75"/>
      <c r="L1322" s="82"/>
      <c r="O1322" s="5"/>
    </row>
    <row r="1323" spans="5:15" x14ac:dyDescent="0.25">
      <c r="E1323" s="10"/>
      <c r="H1323" s="75"/>
      <c r="L1323" s="82"/>
      <c r="O1323" s="5"/>
    </row>
    <row r="1324" spans="5:15" x14ac:dyDescent="0.25">
      <c r="E1324" s="10"/>
      <c r="H1324" s="75"/>
      <c r="L1324" s="82"/>
      <c r="O1324" s="5"/>
    </row>
    <row r="1325" spans="5:15" x14ac:dyDescent="0.25">
      <c r="E1325" s="10"/>
      <c r="H1325" s="75"/>
      <c r="L1325" s="82"/>
      <c r="O1325" s="5"/>
    </row>
    <row r="1326" spans="5:15" x14ac:dyDescent="0.25">
      <c r="E1326" s="10"/>
      <c r="H1326" s="75"/>
      <c r="L1326" s="82"/>
      <c r="O1326" s="5"/>
    </row>
    <row r="1327" spans="5:15" x14ac:dyDescent="0.25">
      <c r="E1327" s="10"/>
      <c r="H1327" s="75"/>
      <c r="L1327" s="82"/>
      <c r="O1327" s="5"/>
    </row>
    <row r="1328" spans="5:15" x14ac:dyDescent="0.25">
      <c r="E1328" s="10"/>
      <c r="H1328" s="75"/>
      <c r="L1328" s="82"/>
      <c r="O1328" s="5"/>
    </row>
    <row r="1329" spans="5:15" x14ac:dyDescent="0.25">
      <c r="E1329" s="10"/>
      <c r="H1329" s="75"/>
      <c r="L1329" s="82"/>
      <c r="O1329" s="5"/>
    </row>
    <row r="1330" spans="5:15" x14ac:dyDescent="0.25">
      <c r="E1330" s="10"/>
      <c r="H1330" s="75"/>
      <c r="L1330" s="82"/>
      <c r="O1330" s="5"/>
    </row>
    <row r="1331" spans="5:15" x14ac:dyDescent="0.25">
      <c r="E1331" s="10"/>
      <c r="H1331" s="75"/>
      <c r="L1331" s="82"/>
      <c r="O1331" s="5"/>
    </row>
    <row r="1332" spans="5:15" x14ac:dyDescent="0.25">
      <c r="E1332" s="10"/>
      <c r="H1332" s="75"/>
      <c r="L1332" s="82"/>
      <c r="O1332" s="5"/>
    </row>
    <row r="1333" spans="5:15" x14ac:dyDescent="0.25">
      <c r="E1333" s="10"/>
      <c r="H1333" s="75"/>
      <c r="L1333" s="82"/>
      <c r="O1333" s="5"/>
    </row>
    <row r="1334" spans="5:15" x14ac:dyDescent="0.25">
      <c r="E1334" s="10"/>
      <c r="H1334" s="75"/>
      <c r="L1334" s="82"/>
      <c r="O1334" s="5"/>
    </row>
    <row r="1335" spans="5:15" x14ac:dyDescent="0.25">
      <c r="E1335" s="10"/>
      <c r="H1335" s="75"/>
      <c r="L1335" s="82"/>
      <c r="O1335" s="5"/>
    </row>
    <row r="1336" spans="5:15" x14ac:dyDescent="0.25">
      <c r="E1336" s="10"/>
      <c r="H1336" s="75"/>
      <c r="L1336" s="82"/>
      <c r="O1336" s="5"/>
    </row>
    <row r="1337" spans="5:15" x14ac:dyDescent="0.25">
      <c r="E1337" s="10"/>
      <c r="H1337" s="75"/>
      <c r="L1337" s="82"/>
      <c r="O1337" s="5"/>
    </row>
    <row r="1338" spans="5:15" x14ac:dyDescent="0.25">
      <c r="E1338" s="10"/>
      <c r="H1338" s="75"/>
      <c r="L1338" s="82"/>
      <c r="O1338" s="5"/>
    </row>
    <row r="1339" spans="5:15" x14ac:dyDescent="0.25">
      <c r="E1339" s="10"/>
      <c r="H1339" s="75"/>
      <c r="L1339" s="82"/>
      <c r="O1339" s="5"/>
    </row>
    <row r="1340" spans="5:15" x14ac:dyDescent="0.25">
      <c r="E1340" s="10"/>
      <c r="H1340" s="75"/>
      <c r="L1340" s="82"/>
      <c r="O1340" s="5"/>
    </row>
    <row r="1341" spans="5:15" x14ac:dyDescent="0.25">
      <c r="E1341" s="10"/>
      <c r="H1341" s="75"/>
      <c r="L1341" s="82"/>
      <c r="O1341" s="5"/>
    </row>
    <row r="1342" spans="5:15" x14ac:dyDescent="0.25">
      <c r="E1342" s="10"/>
      <c r="H1342" s="75"/>
      <c r="L1342" s="82"/>
      <c r="O1342" s="5"/>
    </row>
    <row r="1343" spans="5:15" x14ac:dyDescent="0.25">
      <c r="E1343" s="10"/>
      <c r="H1343" s="75"/>
      <c r="L1343" s="82"/>
      <c r="O1343" s="5"/>
    </row>
    <row r="1344" spans="5:15" x14ac:dyDescent="0.25">
      <c r="E1344" s="10"/>
      <c r="H1344" s="75"/>
      <c r="L1344" s="82"/>
      <c r="O1344" s="5"/>
    </row>
    <row r="1345" spans="5:15" x14ac:dyDescent="0.25">
      <c r="E1345" s="10"/>
      <c r="H1345" s="75"/>
      <c r="L1345" s="82"/>
      <c r="O1345" s="5"/>
    </row>
    <row r="1346" spans="5:15" x14ac:dyDescent="0.25">
      <c r="E1346" s="10"/>
      <c r="H1346" s="75"/>
      <c r="L1346" s="82"/>
      <c r="O1346" s="5"/>
    </row>
    <row r="1347" spans="5:15" x14ac:dyDescent="0.25">
      <c r="E1347" s="10"/>
      <c r="H1347" s="75"/>
      <c r="L1347" s="82"/>
      <c r="O1347" s="5"/>
    </row>
    <row r="1348" spans="5:15" x14ac:dyDescent="0.25">
      <c r="E1348" s="10"/>
      <c r="H1348" s="75"/>
      <c r="L1348" s="82"/>
      <c r="O1348" s="5"/>
    </row>
    <row r="1349" spans="5:15" x14ac:dyDescent="0.25">
      <c r="E1349" s="10"/>
      <c r="H1349" s="75"/>
      <c r="L1349" s="82"/>
      <c r="O1349" s="5"/>
    </row>
    <row r="1350" spans="5:15" x14ac:dyDescent="0.25">
      <c r="E1350" s="10"/>
      <c r="H1350" s="75"/>
      <c r="L1350" s="82"/>
      <c r="O1350" s="5"/>
    </row>
    <row r="1351" spans="5:15" x14ac:dyDescent="0.25">
      <c r="E1351" s="10"/>
      <c r="H1351" s="75"/>
      <c r="L1351" s="82"/>
      <c r="O1351" s="5"/>
    </row>
    <row r="1352" spans="5:15" x14ac:dyDescent="0.25">
      <c r="E1352" s="10"/>
      <c r="H1352" s="75"/>
      <c r="L1352" s="82"/>
      <c r="O1352" s="5"/>
    </row>
    <row r="1353" spans="5:15" x14ac:dyDescent="0.25">
      <c r="E1353" s="10"/>
      <c r="H1353" s="75"/>
      <c r="L1353" s="82"/>
      <c r="O1353" s="5"/>
    </row>
    <row r="1354" spans="5:15" x14ac:dyDescent="0.25">
      <c r="E1354" s="10"/>
      <c r="H1354" s="75"/>
      <c r="L1354" s="82"/>
      <c r="O1354" s="5"/>
    </row>
    <row r="1355" spans="5:15" x14ac:dyDescent="0.25">
      <c r="E1355" s="10"/>
      <c r="H1355" s="75"/>
      <c r="L1355" s="82"/>
      <c r="O1355" s="5"/>
    </row>
    <row r="1356" spans="5:15" x14ac:dyDescent="0.25">
      <c r="E1356" s="10"/>
      <c r="H1356" s="75"/>
      <c r="L1356" s="82"/>
      <c r="O1356" s="5"/>
    </row>
    <row r="1357" spans="5:15" x14ac:dyDescent="0.25">
      <c r="E1357" s="10"/>
      <c r="H1357" s="75"/>
      <c r="L1357" s="82"/>
      <c r="O1357" s="5"/>
    </row>
    <row r="1358" spans="5:15" x14ac:dyDescent="0.25">
      <c r="E1358" s="10"/>
      <c r="H1358" s="75"/>
      <c r="L1358" s="82"/>
      <c r="O1358" s="5"/>
    </row>
    <row r="1359" spans="5:15" x14ac:dyDescent="0.25">
      <c r="E1359" s="10"/>
      <c r="H1359" s="75"/>
      <c r="L1359" s="82"/>
      <c r="O1359" s="5"/>
    </row>
    <row r="1360" spans="5:15" x14ac:dyDescent="0.25">
      <c r="E1360" s="10"/>
      <c r="H1360" s="75"/>
      <c r="L1360" s="82"/>
      <c r="O1360" s="5"/>
    </row>
    <row r="1361" spans="5:15" x14ac:dyDescent="0.25">
      <c r="E1361" s="10"/>
      <c r="H1361" s="75"/>
      <c r="L1361" s="82"/>
      <c r="O1361" s="5"/>
    </row>
    <row r="1362" spans="5:15" x14ac:dyDescent="0.25">
      <c r="E1362" s="10"/>
      <c r="H1362" s="75"/>
      <c r="L1362" s="82"/>
      <c r="O1362" s="5"/>
    </row>
    <row r="1363" spans="5:15" x14ac:dyDescent="0.25">
      <c r="E1363" s="10"/>
      <c r="H1363" s="75"/>
      <c r="L1363" s="82"/>
      <c r="O1363" s="5"/>
    </row>
    <row r="1364" spans="5:15" x14ac:dyDescent="0.25">
      <c r="E1364" s="10"/>
      <c r="H1364" s="75"/>
      <c r="L1364" s="82"/>
      <c r="O1364" s="5"/>
    </row>
    <row r="1365" spans="5:15" x14ac:dyDescent="0.25">
      <c r="E1365" s="10"/>
      <c r="H1365" s="75"/>
      <c r="L1365" s="82"/>
      <c r="O1365" s="5"/>
    </row>
    <row r="1366" spans="5:15" x14ac:dyDescent="0.25">
      <c r="E1366" s="10"/>
      <c r="H1366" s="75"/>
      <c r="L1366" s="82"/>
      <c r="O1366" s="5"/>
    </row>
    <row r="1367" spans="5:15" x14ac:dyDescent="0.25">
      <c r="E1367" s="10"/>
      <c r="H1367" s="75"/>
      <c r="L1367" s="82"/>
      <c r="O1367" s="5"/>
    </row>
    <row r="1368" spans="5:15" x14ac:dyDescent="0.25">
      <c r="E1368" s="10"/>
      <c r="H1368" s="75"/>
      <c r="L1368" s="82"/>
      <c r="O1368" s="5"/>
    </row>
    <row r="1369" spans="5:15" x14ac:dyDescent="0.25">
      <c r="E1369" s="10"/>
      <c r="H1369" s="75"/>
      <c r="L1369" s="82"/>
      <c r="O1369" s="5"/>
    </row>
    <row r="1370" spans="5:15" x14ac:dyDescent="0.25">
      <c r="E1370" s="10"/>
      <c r="H1370" s="75"/>
      <c r="L1370" s="82"/>
      <c r="O1370" s="5"/>
    </row>
    <row r="1371" spans="5:15" x14ac:dyDescent="0.25">
      <c r="E1371" s="10"/>
      <c r="H1371" s="75"/>
      <c r="L1371" s="82"/>
      <c r="O1371" s="5"/>
    </row>
    <row r="1372" spans="5:15" x14ac:dyDescent="0.25">
      <c r="E1372" s="10"/>
      <c r="H1372" s="75"/>
      <c r="L1372" s="82"/>
      <c r="O1372" s="5"/>
    </row>
    <row r="1373" spans="5:15" x14ac:dyDescent="0.25">
      <c r="E1373" s="10"/>
      <c r="H1373" s="75"/>
      <c r="L1373" s="82"/>
      <c r="O1373" s="5"/>
    </row>
    <row r="1374" spans="5:15" x14ac:dyDescent="0.25">
      <c r="E1374" s="10"/>
      <c r="H1374" s="75"/>
      <c r="L1374" s="82"/>
      <c r="O1374" s="5"/>
    </row>
    <row r="1375" spans="5:15" x14ac:dyDescent="0.25">
      <c r="E1375" s="10"/>
      <c r="H1375" s="75"/>
      <c r="L1375" s="82"/>
      <c r="O1375" s="5"/>
    </row>
    <row r="1376" spans="5:15" x14ac:dyDescent="0.25">
      <c r="E1376" s="10"/>
      <c r="H1376" s="75"/>
      <c r="L1376" s="82"/>
      <c r="O1376" s="5"/>
    </row>
    <row r="1377" spans="5:15" x14ac:dyDescent="0.25">
      <c r="E1377" s="10"/>
      <c r="H1377" s="75"/>
      <c r="L1377" s="82"/>
      <c r="O1377" s="5"/>
    </row>
    <row r="1378" spans="5:15" x14ac:dyDescent="0.25">
      <c r="E1378" s="10"/>
      <c r="H1378" s="75"/>
      <c r="L1378" s="82"/>
      <c r="O1378" s="5"/>
    </row>
    <row r="1379" spans="5:15" x14ac:dyDescent="0.25">
      <c r="E1379" s="10"/>
      <c r="H1379" s="75"/>
      <c r="L1379" s="82"/>
      <c r="O1379" s="5"/>
    </row>
    <row r="1380" spans="5:15" x14ac:dyDescent="0.25">
      <c r="E1380" s="10"/>
      <c r="H1380" s="75"/>
      <c r="L1380" s="82"/>
      <c r="O1380" s="5"/>
    </row>
    <row r="1381" spans="5:15" x14ac:dyDescent="0.25">
      <c r="E1381" s="10"/>
      <c r="H1381" s="75"/>
      <c r="L1381" s="82"/>
      <c r="O1381" s="5"/>
    </row>
    <row r="1382" spans="5:15" x14ac:dyDescent="0.25">
      <c r="E1382" s="10"/>
      <c r="H1382" s="75"/>
      <c r="L1382" s="82"/>
      <c r="O1382" s="5"/>
    </row>
    <row r="1383" spans="5:15" x14ac:dyDescent="0.25">
      <c r="E1383" s="10"/>
      <c r="H1383" s="75"/>
      <c r="L1383" s="82"/>
      <c r="O1383" s="5"/>
    </row>
    <row r="1384" spans="5:15" x14ac:dyDescent="0.25">
      <c r="E1384" s="10"/>
      <c r="H1384" s="75"/>
      <c r="L1384" s="82"/>
      <c r="O1384" s="5"/>
    </row>
    <row r="1385" spans="5:15" x14ac:dyDescent="0.25">
      <c r="E1385" s="10"/>
      <c r="H1385" s="75"/>
      <c r="L1385" s="82"/>
      <c r="O1385" s="5"/>
    </row>
    <row r="1386" spans="5:15" x14ac:dyDescent="0.25">
      <c r="E1386" s="10"/>
      <c r="H1386" s="75"/>
      <c r="L1386" s="82"/>
      <c r="O1386" s="5"/>
    </row>
    <row r="1387" spans="5:15" x14ac:dyDescent="0.25">
      <c r="E1387" s="10"/>
      <c r="H1387" s="75"/>
      <c r="L1387" s="82"/>
      <c r="O1387" s="5"/>
    </row>
    <row r="1388" spans="5:15" x14ac:dyDescent="0.25">
      <c r="E1388" s="10"/>
      <c r="H1388" s="75"/>
      <c r="L1388" s="82"/>
      <c r="O1388" s="5"/>
    </row>
    <row r="1389" spans="5:15" x14ac:dyDescent="0.25">
      <c r="E1389" s="10"/>
      <c r="H1389" s="75"/>
      <c r="L1389" s="82"/>
      <c r="O1389" s="5"/>
    </row>
    <row r="1390" spans="5:15" x14ac:dyDescent="0.25">
      <c r="E1390" s="10"/>
      <c r="H1390" s="75"/>
      <c r="L1390" s="82"/>
      <c r="O1390" s="5"/>
    </row>
    <row r="1391" spans="5:15" x14ac:dyDescent="0.25">
      <c r="E1391" s="10"/>
      <c r="H1391" s="75"/>
      <c r="L1391" s="82"/>
      <c r="O1391" s="5"/>
    </row>
    <row r="1392" spans="5:15" x14ac:dyDescent="0.25">
      <c r="E1392" s="10"/>
      <c r="H1392" s="75"/>
      <c r="L1392" s="82"/>
      <c r="O1392" s="5"/>
    </row>
    <row r="1393" spans="5:15" x14ac:dyDescent="0.25">
      <c r="E1393" s="10"/>
      <c r="H1393" s="75"/>
      <c r="L1393" s="82"/>
      <c r="O1393" s="5"/>
    </row>
    <row r="1394" spans="5:15" x14ac:dyDescent="0.25">
      <c r="E1394" s="10"/>
      <c r="H1394" s="75"/>
      <c r="L1394" s="82"/>
      <c r="O1394" s="5"/>
    </row>
    <row r="1395" spans="5:15" x14ac:dyDescent="0.25">
      <c r="E1395" s="10"/>
      <c r="H1395" s="75"/>
      <c r="L1395" s="82"/>
      <c r="O1395" s="5"/>
    </row>
    <row r="1396" spans="5:15" x14ac:dyDescent="0.25">
      <c r="E1396" s="10"/>
      <c r="H1396" s="75"/>
      <c r="L1396" s="82"/>
      <c r="O1396" s="5"/>
    </row>
    <row r="1397" spans="5:15" x14ac:dyDescent="0.25">
      <c r="E1397" s="10"/>
      <c r="H1397" s="75"/>
      <c r="L1397" s="82"/>
      <c r="O1397" s="5"/>
    </row>
    <row r="1398" spans="5:15" x14ac:dyDescent="0.25">
      <c r="E1398" s="10"/>
      <c r="H1398" s="75"/>
      <c r="L1398" s="82"/>
      <c r="O1398" s="5"/>
    </row>
    <row r="1399" spans="5:15" x14ac:dyDescent="0.25">
      <c r="E1399" s="10"/>
      <c r="H1399" s="75"/>
      <c r="L1399" s="82"/>
      <c r="O1399" s="5"/>
    </row>
    <row r="1400" spans="5:15" x14ac:dyDescent="0.25">
      <c r="E1400" s="10"/>
      <c r="H1400" s="75"/>
      <c r="L1400" s="82"/>
      <c r="O1400" s="5"/>
    </row>
    <row r="1401" spans="5:15" x14ac:dyDescent="0.25">
      <c r="E1401" s="10"/>
      <c r="H1401" s="75"/>
      <c r="L1401" s="82"/>
      <c r="O1401" s="5"/>
    </row>
    <row r="1402" spans="5:15" x14ac:dyDescent="0.25">
      <c r="E1402" s="10"/>
      <c r="H1402" s="75"/>
      <c r="L1402" s="82"/>
      <c r="O1402" s="5"/>
    </row>
    <row r="1403" spans="5:15" x14ac:dyDescent="0.25">
      <c r="E1403" s="10"/>
      <c r="H1403" s="75"/>
      <c r="L1403" s="82"/>
      <c r="O1403" s="5"/>
    </row>
    <row r="1404" spans="5:15" x14ac:dyDescent="0.25">
      <c r="E1404" s="10"/>
      <c r="H1404" s="75"/>
      <c r="L1404" s="82"/>
      <c r="O1404" s="5"/>
    </row>
    <row r="1405" spans="5:15" x14ac:dyDescent="0.25">
      <c r="E1405" s="10"/>
      <c r="H1405" s="75"/>
      <c r="L1405" s="82"/>
      <c r="O1405" s="5"/>
    </row>
    <row r="1406" spans="5:15" x14ac:dyDescent="0.25">
      <c r="E1406" s="10"/>
      <c r="H1406" s="75"/>
      <c r="L1406" s="82"/>
      <c r="O1406" s="5"/>
    </row>
    <row r="1407" spans="5:15" x14ac:dyDescent="0.25">
      <c r="E1407" s="10"/>
      <c r="H1407" s="75"/>
      <c r="L1407" s="82"/>
      <c r="O1407" s="5"/>
    </row>
    <row r="1408" spans="5:15" x14ac:dyDescent="0.25">
      <c r="E1408" s="10"/>
      <c r="H1408" s="75"/>
      <c r="L1408" s="82"/>
      <c r="O1408" s="5"/>
    </row>
    <row r="1409" spans="5:15" x14ac:dyDescent="0.25">
      <c r="E1409" s="10"/>
      <c r="H1409" s="75"/>
      <c r="L1409" s="82"/>
      <c r="O1409" s="5"/>
    </row>
    <row r="1410" spans="5:15" x14ac:dyDescent="0.25">
      <c r="E1410" s="10"/>
      <c r="H1410" s="75"/>
      <c r="L1410" s="82"/>
      <c r="O1410" s="5"/>
    </row>
    <row r="1411" spans="5:15" x14ac:dyDescent="0.25">
      <c r="E1411" s="10"/>
      <c r="H1411" s="75"/>
      <c r="L1411" s="82"/>
      <c r="O1411" s="5"/>
    </row>
    <row r="1412" spans="5:15" x14ac:dyDescent="0.25">
      <c r="E1412" s="10"/>
      <c r="H1412" s="75"/>
      <c r="L1412" s="82"/>
      <c r="O1412" s="5"/>
    </row>
    <row r="1413" spans="5:15" x14ac:dyDescent="0.25">
      <c r="E1413" s="10"/>
      <c r="H1413" s="75"/>
      <c r="L1413" s="82"/>
      <c r="O1413" s="5"/>
    </row>
    <row r="1414" spans="5:15" x14ac:dyDescent="0.25">
      <c r="E1414" s="10"/>
      <c r="H1414" s="75"/>
      <c r="L1414" s="82"/>
      <c r="O1414" s="5"/>
    </row>
    <row r="1415" spans="5:15" x14ac:dyDescent="0.25">
      <c r="E1415" s="10"/>
      <c r="H1415" s="75"/>
      <c r="L1415" s="82"/>
      <c r="O1415" s="5"/>
    </row>
    <row r="1416" spans="5:15" x14ac:dyDescent="0.25">
      <c r="E1416" s="10"/>
      <c r="H1416" s="75"/>
      <c r="L1416" s="82"/>
      <c r="O1416" s="5"/>
    </row>
    <row r="1417" spans="5:15" x14ac:dyDescent="0.25">
      <c r="E1417" s="10"/>
      <c r="H1417" s="75"/>
      <c r="L1417" s="82"/>
      <c r="O1417" s="5"/>
    </row>
    <row r="1418" spans="5:15" x14ac:dyDescent="0.25">
      <c r="E1418" s="10"/>
      <c r="H1418" s="75"/>
      <c r="L1418" s="82"/>
      <c r="O1418" s="5"/>
    </row>
    <row r="1419" spans="5:15" x14ac:dyDescent="0.25">
      <c r="E1419" s="10"/>
      <c r="H1419" s="75"/>
      <c r="L1419" s="82"/>
      <c r="O1419" s="5"/>
    </row>
    <row r="1420" spans="5:15" x14ac:dyDescent="0.25">
      <c r="E1420" s="10"/>
      <c r="H1420" s="75"/>
      <c r="L1420" s="82"/>
      <c r="O1420" s="5"/>
    </row>
    <row r="1421" spans="5:15" x14ac:dyDescent="0.25">
      <c r="E1421" s="10"/>
      <c r="H1421" s="75"/>
      <c r="L1421" s="82"/>
      <c r="O1421" s="5"/>
    </row>
    <row r="1422" spans="5:15" x14ac:dyDescent="0.25">
      <c r="E1422" s="10"/>
      <c r="H1422" s="75"/>
      <c r="L1422" s="82"/>
      <c r="O1422" s="5"/>
    </row>
    <row r="1423" spans="5:15" x14ac:dyDescent="0.25">
      <c r="E1423" s="10"/>
      <c r="H1423" s="75"/>
      <c r="L1423" s="82"/>
      <c r="O1423" s="5"/>
    </row>
    <row r="1424" spans="5:15" x14ac:dyDescent="0.25">
      <c r="E1424" s="10"/>
      <c r="H1424" s="75"/>
      <c r="L1424" s="82"/>
      <c r="O1424" s="5"/>
    </row>
    <row r="1425" spans="5:15" x14ac:dyDescent="0.25">
      <c r="E1425" s="10"/>
      <c r="H1425" s="75"/>
      <c r="L1425" s="82"/>
      <c r="O1425" s="5"/>
    </row>
    <row r="1426" spans="5:15" x14ac:dyDescent="0.25">
      <c r="E1426" s="10"/>
      <c r="H1426" s="75"/>
      <c r="L1426" s="82"/>
      <c r="O1426" s="5"/>
    </row>
    <row r="1427" spans="5:15" x14ac:dyDescent="0.25">
      <c r="E1427" s="10"/>
      <c r="H1427" s="75"/>
      <c r="L1427" s="82"/>
      <c r="O1427" s="5"/>
    </row>
    <row r="1428" spans="5:15" x14ac:dyDescent="0.25">
      <c r="E1428" s="10"/>
      <c r="H1428" s="75"/>
      <c r="L1428" s="82"/>
      <c r="O1428" s="5"/>
    </row>
    <row r="1429" spans="5:15" x14ac:dyDescent="0.25">
      <c r="E1429" s="10"/>
      <c r="H1429" s="75"/>
      <c r="L1429" s="82"/>
      <c r="O1429" s="5"/>
    </row>
    <row r="1430" spans="5:15" x14ac:dyDescent="0.25">
      <c r="E1430" s="10"/>
      <c r="H1430" s="75"/>
      <c r="L1430" s="82"/>
      <c r="O1430" s="5"/>
    </row>
    <row r="1431" spans="5:15" x14ac:dyDescent="0.25">
      <c r="E1431" s="10"/>
      <c r="H1431" s="75"/>
      <c r="L1431" s="82"/>
      <c r="O1431" s="5"/>
    </row>
    <row r="1432" spans="5:15" x14ac:dyDescent="0.25">
      <c r="E1432" s="10"/>
      <c r="H1432" s="75"/>
      <c r="L1432" s="82"/>
      <c r="O1432" s="5"/>
    </row>
    <row r="1433" spans="5:15" x14ac:dyDescent="0.25">
      <c r="E1433" s="10"/>
      <c r="H1433" s="75"/>
      <c r="L1433" s="82"/>
      <c r="O1433" s="5"/>
    </row>
    <row r="1434" spans="5:15" x14ac:dyDescent="0.25">
      <c r="E1434" s="10"/>
      <c r="H1434" s="75"/>
      <c r="L1434" s="82"/>
      <c r="O1434" s="5"/>
    </row>
    <row r="1435" spans="5:15" x14ac:dyDescent="0.25">
      <c r="E1435" s="10"/>
      <c r="H1435" s="75"/>
      <c r="L1435" s="82"/>
      <c r="O1435" s="5"/>
    </row>
    <row r="1436" spans="5:15" x14ac:dyDescent="0.25">
      <c r="E1436" s="10"/>
      <c r="H1436" s="75"/>
      <c r="L1436" s="82"/>
      <c r="O1436" s="5"/>
    </row>
    <row r="1437" spans="5:15" x14ac:dyDescent="0.25">
      <c r="E1437" s="10"/>
      <c r="H1437" s="75"/>
      <c r="L1437" s="82"/>
      <c r="O1437" s="5"/>
    </row>
    <row r="1438" spans="5:15" x14ac:dyDescent="0.25">
      <c r="E1438" s="10"/>
      <c r="H1438" s="75"/>
      <c r="L1438" s="82"/>
      <c r="O1438" s="5"/>
    </row>
    <row r="1439" spans="5:15" x14ac:dyDescent="0.25">
      <c r="E1439" s="10"/>
      <c r="H1439" s="75"/>
      <c r="L1439" s="82"/>
      <c r="O1439" s="5"/>
    </row>
    <row r="1440" spans="5:15" x14ac:dyDescent="0.25">
      <c r="E1440" s="10"/>
      <c r="H1440" s="75"/>
      <c r="L1440" s="82"/>
      <c r="O1440" s="5"/>
    </row>
    <row r="1441" spans="5:15" x14ac:dyDescent="0.25">
      <c r="E1441" s="10"/>
      <c r="H1441" s="75"/>
      <c r="L1441" s="82"/>
      <c r="O1441" s="5"/>
    </row>
    <row r="1442" spans="5:15" x14ac:dyDescent="0.25">
      <c r="E1442" s="10"/>
      <c r="H1442" s="75"/>
      <c r="L1442" s="82"/>
      <c r="O1442" s="5"/>
    </row>
    <row r="1443" spans="5:15" x14ac:dyDescent="0.25">
      <c r="E1443" s="10"/>
      <c r="H1443" s="75"/>
      <c r="L1443" s="82"/>
      <c r="O1443" s="5"/>
    </row>
    <row r="1444" spans="5:15" x14ac:dyDescent="0.25">
      <c r="E1444" s="10"/>
      <c r="H1444" s="75"/>
      <c r="L1444" s="82"/>
      <c r="O1444" s="5"/>
    </row>
    <row r="1445" spans="5:15" x14ac:dyDescent="0.25">
      <c r="E1445" s="10"/>
      <c r="H1445" s="75"/>
      <c r="L1445" s="82"/>
      <c r="O1445" s="5"/>
    </row>
    <row r="1446" spans="5:15" x14ac:dyDescent="0.25">
      <c r="E1446" s="10"/>
      <c r="H1446" s="75"/>
      <c r="L1446" s="82"/>
      <c r="O1446" s="5"/>
    </row>
    <row r="1447" spans="5:15" x14ac:dyDescent="0.25">
      <c r="E1447" s="10"/>
      <c r="H1447" s="75"/>
      <c r="L1447" s="82"/>
      <c r="O1447" s="5"/>
    </row>
    <row r="1448" spans="5:15" x14ac:dyDescent="0.25">
      <c r="E1448" s="10"/>
      <c r="H1448" s="75"/>
      <c r="L1448" s="82"/>
      <c r="O1448" s="5"/>
    </row>
    <row r="1449" spans="5:15" x14ac:dyDescent="0.25">
      <c r="E1449" s="10"/>
      <c r="H1449" s="75"/>
      <c r="L1449" s="82"/>
      <c r="O1449" s="5"/>
    </row>
    <row r="1450" spans="5:15" x14ac:dyDescent="0.25">
      <c r="E1450" s="10"/>
      <c r="H1450" s="75"/>
      <c r="L1450" s="82"/>
      <c r="O1450" s="5"/>
    </row>
    <row r="1451" spans="5:15" x14ac:dyDescent="0.25">
      <c r="E1451" s="10"/>
      <c r="H1451" s="75"/>
      <c r="L1451" s="82"/>
      <c r="O1451" s="5"/>
    </row>
    <row r="1452" spans="5:15" x14ac:dyDescent="0.25">
      <c r="E1452" s="10"/>
      <c r="H1452" s="75"/>
      <c r="L1452" s="82"/>
      <c r="O1452" s="5"/>
    </row>
    <row r="1453" spans="5:15" x14ac:dyDescent="0.25">
      <c r="E1453" s="10"/>
      <c r="H1453" s="75"/>
      <c r="L1453" s="82"/>
      <c r="O1453" s="5"/>
    </row>
    <row r="1454" spans="5:15" x14ac:dyDescent="0.25">
      <c r="E1454" s="10"/>
      <c r="H1454" s="75"/>
      <c r="L1454" s="82"/>
      <c r="O1454" s="5"/>
    </row>
    <row r="1455" spans="5:15" x14ac:dyDescent="0.25">
      <c r="E1455" s="10"/>
      <c r="H1455" s="75"/>
      <c r="L1455" s="82"/>
      <c r="O1455" s="5"/>
    </row>
    <row r="1456" spans="5:15" x14ac:dyDescent="0.25">
      <c r="E1456" s="10"/>
      <c r="H1456" s="75"/>
      <c r="L1456" s="82"/>
      <c r="O1456" s="5"/>
    </row>
    <row r="1457" spans="5:15" x14ac:dyDescent="0.25">
      <c r="E1457" s="10"/>
      <c r="H1457" s="75"/>
      <c r="L1457" s="82"/>
      <c r="O1457" s="5"/>
    </row>
    <row r="1458" spans="5:15" x14ac:dyDescent="0.25">
      <c r="E1458" s="10"/>
      <c r="H1458" s="75"/>
      <c r="L1458" s="82"/>
      <c r="O1458" s="5"/>
    </row>
    <row r="1459" spans="5:15" x14ac:dyDescent="0.25">
      <c r="E1459" s="10"/>
      <c r="H1459" s="75"/>
      <c r="L1459" s="82"/>
      <c r="O1459" s="5"/>
    </row>
    <row r="1460" spans="5:15" x14ac:dyDescent="0.25">
      <c r="E1460" s="10"/>
      <c r="H1460" s="75"/>
      <c r="L1460" s="82"/>
      <c r="O1460" s="5"/>
    </row>
    <row r="1461" spans="5:15" x14ac:dyDescent="0.25">
      <c r="E1461" s="10"/>
      <c r="H1461" s="75"/>
      <c r="L1461" s="82"/>
      <c r="O1461" s="5"/>
    </row>
    <row r="1462" spans="5:15" x14ac:dyDescent="0.25">
      <c r="E1462" s="10"/>
      <c r="H1462" s="75"/>
      <c r="L1462" s="82"/>
      <c r="O1462" s="5"/>
    </row>
    <row r="1463" spans="5:15" x14ac:dyDescent="0.25">
      <c r="E1463" s="10"/>
      <c r="H1463" s="75"/>
      <c r="L1463" s="82"/>
      <c r="O1463" s="5"/>
    </row>
    <row r="1464" spans="5:15" x14ac:dyDescent="0.25">
      <c r="E1464" s="10"/>
      <c r="H1464" s="75"/>
      <c r="L1464" s="82"/>
      <c r="O1464" s="5"/>
    </row>
    <row r="1465" spans="5:15" x14ac:dyDescent="0.25">
      <c r="E1465" s="10"/>
      <c r="H1465" s="75"/>
      <c r="L1465" s="82"/>
      <c r="O1465" s="5"/>
    </row>
    <row r="1466" spans="5:15" x14ac:dyDescent="0.25">
      <c r="E1466" s="10"/>
      <c r="H1466" s="75"/>
      <c r="L1466" s="82"/>
      <c r="O1466" s="5"/>
    </row>
    <row r="1467" spans="5:15" x14ac:dyDescent="0.25">
      <c r="E1467" s="10"/>
      <c r="H1467" s="75"/>
      <c r="L1467" s="82"/>
      <c r="O1467" s="5"/>
    </row>
    <row r="1468" spans="5:15" x14ac:dyDescent="0.25">
      <c r="E1468" s="10"/>
      <c r="H1468" s="75"/>
      <c r="L1468" s="82"/>
      <c r="O1468" s="5"/>
    </row>
    <row r="1469" spans="5:15" x14ac:dyDescent="0.25">
      <c r="E1469" s="10"/>
      <c r="H1469" s="75"/>
      <c r="L1469" s="82"/>
      <c r="O1469" s="5"/>
    </row>
    <row r="1470" spans="5:15" x14ac:dyDescent="0.25">
      <c r="E1470" s="10"/>
      <c r="H1470" s="75"/>
      <c r="L1470" s="82"/>
      <c r="O1470" s="5"/>
    </row>
    <row r="1471" spans="5:15" x14ac:dyDescent="0.25">
      <c r="E1471" s="10"/>
      <c r="H1471" s="75"/>
      <c r="L1471" s="82"/>
      <c r="O1471" s="5"/>
    </row>
    <row r="1472" spans="5:15" x14ac:dyDescent="0.25">
      <c r="E1472" s="10"/>
      <c r="H1472" s="75"/>
      <c r="L1472" s="82"/>
      <c r="O1472" s="5"/>
    </row>
    <row r="1473" spans="5:15" x14ac:dyDescent="0.25">
      <c r="E1473" s="10"/>
      <c r="H1473" s="75"/>
      <c r="L1473" s="82"/>
      <c r="O1473" s="5"/>
    </row>
    <row r="1474" spans="5:15" x14ac:dyDescent="0.25">
      <c r="E1474" s="10"/>
      <c r="H1474" s="75"/>
      <c r="L1474" s="82"/>
      <c r="O1474" s="5"/>
    </row>
    <row r="1475" spans="5:15" x14ac:dyDescent="0.25">
      <c r="E1475" s="10"/>
      <c r="H1475" s="75"/>
      <c r="L1475" s="82"/>
      <c r="O1475" s="5"/>
    </row>
    <row r="1476" spans="5:15" x14ac:dyDescent="0.25">
      <c r="E1476" s="10"/>
      <c r="H1476" s="75"/>
      <c r="L1476" s="82"/>
      <c r="O1476" s="5"/>
    </row>
    <row r="1477" spans="5:15" x14ac:dyDescent="0.25">
      <c r="E1477" s="10"/>
      <c r="H1477" s="75"/>
      <c r="L1477" s="82"/>
      <c r="O1477" s="5"/>
    </row>
    <row r="1478" spans="5:15" x14ac:dyDescent="0.25">
      <c r="E1478" s="10"/>
      <c r="H1478" s="75"/>
      <c r="L1478" s="82"/>
      <c r="O1478" s="5"/>
    </row>
    <row r="1479" spans="5:15" x14ac:dyDescent="0.25">
      <c r="E1479" s="10"/>
      <c r="H1479" s="75"/>
      <c r="L1479" s="82"/>
      <c r="O1479" s="5"/>
    </row>
    <row r="1480" spans="5:15" x14ac:dyDescent="0.25">
      <c r="E1480" s="10"/>
      <c r="H1480" s="75"/>
      <c r="L1480" s="82"/>
      <c r="O1480" s="5"/>
    </row>
    <row r="1481" spans="5:15" x14ac:dyDescent="0.25">
      <c r="E1481" s="10"/>
      <c r="H1481" s="75"/>
      <c r="L1481" s="82"/>
      <c r="O1481" s="5"/>
    </row>
    <row r="1482" spans="5:15" x14ac:dyDescent="0.25">
      <c r="E1482" s="10"/>
      <c r="H1482" s="75"/>
      <c r="L1482" s="82"/>
      <c r="O1482" s="5"/>
    </row>
    <row r="1483" spans="5:15" x14ac:dyDescent="0.25">
      <c r="E1483" s="10"/>
      <c r="H1483" s="75"/>
      <c r="L1483" s="82"/>
      <c r="O1483" s="5"/>
    </row>
    <row r="1484" spans="5:15" x14ac:dyDescent="0.25">
      <c r="E1484" s="10"/>
      <c r="H1484" s="75"/>
      <c r="L1484" s="82"/>
      <c r="O1484" s="5"/>
    </row>
    <row r="1485" spans="5:15" x14ac:dyDescent="0.25">
      <c r="E1485" s="10"/>
      <c r="H1485" s="75"/>
      <c r="L1485" s="82"/>
      <c r="O1485" s="5"/>
    </row>
    <row r="1486" spans="5:15" x14ac:dyDescent="0.25">
      <c r="E1486" s="10"/>
      <c r="H1486" s="75"/>
      <c r="L1486" s="82"/>
      <c r="O1486" s="5"/>
    </row>
    <row r="1487" spans="5:15" x14ac:dyDescent="0.25">
      <c r="E1487" s="10"/>
      <c r="H1487" s="75"/>
      <c r="L1487" s="82"/>
      <c r="O1487" s="5"/>
    </row>
    <row r="1488" spans="5:15" x14ac:dyDescent="0.25">
      <c r="E1488" s="10"/>
      <c r="H1488" s="75"/>
      <c r="L1488" s="82"/>
      <c r="O1488" s="5"/>
    </row>
    <row r="1489" spans="5:15" x14ac:dyDescent="0.25">
      <c r="E1489" s="10"/>
      <c r="H1489" s="75"/>
      <c r="L1489" s="82"/>
      <c r="O1489" s="5"/>
    </row>
    <row r="1490" spans="5:15" x14ac:dyDescent="0.25">
      <c r="E1490" s="10"/>
      <c r="H1490" s="75"/>
      <c r="L1490" s="82"/>
      <c r="O1490" s="5"/>
    </row>
    <row r="1491" spans="5:15" x14ac:dyDescent="0.25">
      <c r="E1491" s="10"/>
      <c r="H1491" s="75"/>
      <c r="L1491" s="82"/>
      <c r="O1491" s="5"/>
    </row>
    <row r="1492" spans="5:15" x14ac:dyDescent="0.25">
      <c r="E1492" s="10"/>
      <c r="H1492" s="75"/>
      <c r="L1492" s="82"/>
      <c r="O1492" s="5"/>
    </row>
    <row r="1493" spans="5:15" x14ac:dyDescent="0.25">
      <c r="E1493" s="10"/>
      <c r="H1493" s="75"/>
      <c r="L1493" s="82"/>
      <c r="O1493" s="5"/>
    </row>
    <row r="1494" spans="5:15" x14ac:dyDescent="0.25">
      <c r="E1494" s="10"/>
      <c r="H1494" s="75"/>
      <c r="L1494" s="82"/>
      <c r="O1494" s="5"/>
    </row>
    <row r="1495" spans="5:15" x14ac:dyDescent="0.25">
      <c r="E1495" s="10"/>
      <c r="H1495" s="75"/>
      <c r="L1495" s="82"/>
      <c r="O1495" s="5"/>
    </row>
    <row r="1496" spans="5:15" x14ac:dyDescent="0.25">
      <c r="E1496" s="10"/>
      <c r="H1496" s="75"/>
      <c r="L1496" s="82"/>
      <c r="O1496" s="5"/>
    </row>
    <row r="1497" spans="5:15" x14ac:dyDescent="0.25">
      <c r="E1497" s="10"/>
      <c r="H1497" s="75"/>
      <c r="L1497" s="82"/>
      <c r="O1497" s="5"/>
    </row>
    <row r="1498" spans="5:15" x14ac:dyDescent="0.25">
      <c r="E1498" s="10"/>
      <c r="H1498" s="75"/>
      <c r="L1498" s="82"/>
      <c r="O1498" s="5"/>
    </row>
    <row r="1499" spans="5:15" x14ac:dyDescent="0.25">
      <c r="E1499" s="10"/>
      <c r="H1499" s="75"/>
      <c r="L1499" s="82"/>
      <c r="O1499" s="5"/>
    </row>
    <row r="1500" spans="5:15" x14ac:dyDescent="0.25">
      <c r="E1500" s="10"/>
      <c r="H1500" s="75"/>
      <c r="L1500" s="82"/>
      <c r="O1500" s="5"/>
    </row>
    <row r="1501" spans="5:15" x14ac:dyDescent="0.25">
      <c r="E1501" s="10"/>
      <c r="H1501" s="75"/>
      <c r="L1501" s="82"/>
      <c r="O1501" s="5"/>
    </row>
    <row r="1502" spans="5:15" x14ac:dyDescent="0.25">
      <c r="E1502" s="10"/>
      <c r="H1502" s="75"/>
      <c r="L1502" s="82"/>
      <c r="O1502" s="5"/>
    </row>
    <row r="1503" spans="5:15" x14ac:dyDescent="0.25">
      <c r="E1503" s="10"/>
      <c r="H1503" s="75"/>
      <c r="L1503" s="82"/>
      <c r="O1503" s="5"/>
    </row>
    <row r="1504" spans="5:15" x14ac:dyDescent="0.25">
      <c r="E1504" s="10"/>
      <c r="H1504" s="75"/>
      <c r="L1504" s="82"/>
      <c r="O1504" s="5"/>
    </row>
    <row r="1505" spans="5:15" x14ac:dyDescent="0.25">
      <c r="E1505" s="10"/>
      <c r="H1505" s="75"/>
      <c r="L1505" s="82"/>
      <c r="O1505" s="5"/>
    </row>
    <row r="1506" spans="5:15" x14ac:dyDescent="0.25">
      <c r="E1506" s="10"/>
      <c r="H1506" s="75"/>
      <c r="L1506" s="82"/>
      <c r="O1506" s="5"/>
    </row>
    <row r="1507" spans="5:15" x14ac:dyDescent="0.25">
      <c r="E1507" s="10"/>
      <c r="H1507" s="75"/>
      <c r="L1507" s="82"/>
      <c r="O1507" s="5"/>
    </row>
    <row r="1508" spans="5:15" x14ac:dyDescent="0.25">
      <c r="E1508" s="10"/>
      <c r="H1508" s="75"/>
      <c r="L1508" s="82"/>
      <c r="O1508" s="5"/>
    </row>
    <row r="1509" spans="5:15" x14ac:dyDescent="0.25">
      <c r="E1509" s="10"/>
      <c r="H1509" s="75"/>
      <c r="L1509" s="82"/>
      <c r="O1509" s="5"/>
    </row>
    <row r="1510" spans="5:15" x14ac:dyDescent="0.25">
      <c r="E1510" s="10"/>
      <c r="H1510" s="75"/>
      <c r="L1510" s="82"/>
      <c r="O1510" s="5"/>
    </row>
    <row r="1511" spans="5:15" x14ac:dyDescent="0.25">
      <c r="E1511" s="10"/>
      <c r="H1511" s="75"/>
      <c r="L1511" s="82"/>
      <c r="O1511" s="5"/>
    </row>
    <row r="1512" spans="5:15" x14ac:dyDescent="0.25">
      <c r="E1512" s="10"/>
      <c r="H1512" s="75"/>
      <c r="L1512" s="82"/>
      <c r="O1512" s="5"/>
    </row>
    <row r="1513" spans="5:15" x14ac:dyDescent="0.25">
      <c r="E1513" s="10"/>
      <c r="H1513" s="75"/>
      <c r="L1513" s="82"/>
      <c r="O1513" s="5"/>
    </row>
    <row r="1514" spans="5:15" x14ac:dyDescent="0.25">
      <c r="E1514" s="10"/>
      <c r="H1514" s="75"/>
      <c r="L1514" s="82"/>
      <c r="O1514" s="5"/>
    </row>
    <row r="1515" spans="5:15" x14ac:dyDescent="0.25">
      <c r="E1515" s="10"/>
      <c r="H1515" s="75"/>
      <c r="L1515" s="82"/>
      <c r="O1515" s="5"/>
    </row>
    <row r="1516" spans="5:15" x14ac:dyDescent="0.25">
      <c r="E1516" s="10"/>
      <c r="H1516" s="75"/>
      <c r="L1516" s="82"/>
      <c r="O1516" s="5"/>
    </row>
    <row r="1517" spans="5:15" x14ac:dyDescent="0.25">
      <c r="E1517" s="10"/>
      <c r="H1517" s="75"/>
      <c r="L1517" s="82"/>
      <c r="O1517" s="5"/>
    </row>
    <row r="1518" spans="5:15" x14ac:dyDescent="0.25">
      <c r="E1518" s="10"/>
      <c r="H1518" s="75"/>
      <c r="L1518" s="82"/>
      <c r="O1518" s="5"/>
    </row>
    <row r="1519" spans="5:15" x14ac:dyDescent="0.25">
      <c r="E1519" s="10"/>
      <c r="H1519" s="75"/>
      <c r="L1519" s="82"/>
      <c r="O1519" s="5"/>
    </row>
    <row r="1520" spans="5:15" x14ac:dyDescent="0.25">
      <c r="E1520" s="10"/>
      <c r="H1520" s="75"/>
      <c r="L1520" s="82"/>
      <c r="O1520" s="5"/>
    </row>
    <row r="1521" spans="5:15" x14ac:dyDescent="0.25">
      <c r="E1521" s="10"/>
      <c r="H1521" s="75"/>
      <c r="L1521" s="82"/>
      <c r="O1521" s="5"/>
    </row>
    <row r="1522" spans="5:15" x14ac:dyDescent="0.25">
      <c r="E1522" s="10"/>
      <c r="H1522" s="75"/>
      <c r="L1522" s="82"/>
      <c r="O1522" s="5"/>
    </row>
    <row r="1523" spans="5:15" x14ac:dyDescent="0.25">
      <c r="E1523" s="10"/>
      <c r="H1523" s="75"/>
      <c r="L1523" s="82"/>
      <c r="O1523" s="5"/>
    </row>
    <row r="1524" spans="5:15" x14ac:dyDescent="0.25">
      <c r="E1524" s="10"/>
      <c r="H1524" s="75"/>
      <c r="L1524" s="82"/>
      <c r="O1524" s="5"/>
    </row>
    <row r="1525" spans="5:15" x14ac:dyDescent="0.25">
      <c r="E1525" s="10"/>
      <c r="H1525" s="75"/>
      <c r="L1525" s="82"/>
      <c r="O1525" s="5"/>
    </row>
    <row r="1526" spans="5:15" x14ac:dyDescent="0.25">
      <c r="E1526" s="10"/>
      <c r="H1526" s="75"/>
      <c r="L1526" s="82"/>
      <c r="O1526" s="5"/>
    </row>
    <row r="1527" spans="5:15" x14ac:dyDescent="0.25">
      <c r="E1527" s="10"/>
      <c r="H1527" s="75"/>
      <c r="L1527" s="82"/>
      <c r="O1527" s="5"/>
    </row>
    <row r="1528" spans="5:15" x14ac:dyDescent="0.25">
      <c r="E1528" s="10"/>
      <c r="H1528" s="75"/>
      <c r="L1528" s="82"/>
      <c r="O1528" s="5"/>
    </row>
    <row r="1529" spans="5:15" x14ac:dyDescent="0.25">
      <c r="E1529" s="10"/>
      <c r="H1529" s="75"/>
      <c r="L1529" s="82"/>
      <c r="O1529" s="5"/>
    </row>
    <row r="1530" spans="5:15" x14ac:dyDescent="0.25">
      <c r="E1530" s="10"/>
      <c r="H1530" s="75"/>
      <c r="L1530" s="82"/>
      <c r="O1530" s="5"/>
    </row>
    <row r="1531" spans="5:15" x14ac:dyDescent="0.25">
      <c r="E1531" s="10"/>
      <c r="H1531" s="75"/>
      <c r="L1531" s="82"/>
      <c r="O1531" s="5"/>
    </row>
    <row r="1532" spans="5:15" x14ac:dyDescent="0.25">
      <c r="E1532" s="10"/>
      <c r="H1532" s="75"/>
      <c r="L1532" s="82"/>
      <c r="O1532" s="5"/>
    </row>
    <row r="1533" spans="5:15" x14ac:dyDescent="0.25">
      <c r="E1533" s="10"/>
      <c r="H1533" s="75"/>
      <c r="L1533" s="82"/>
      <c r="O1533" s="5"/>
    </row>
    <row r="1534" spans="5:15" x14ac:dyDescent="0.25">
      <c r="E1534" s="10"/>
      <c r="H1534" s="75"/>
      <c r="L1534" s="82"/>
      <c r="O1534" s="5"/>
    </row>
    <row r="1535" spans="5:15" x14ac:dyDescent="0.25">
      <c r="E1535" s="10"/>
      <c r="H1535" s="75"/>
      <c r="L1535" s="82"/>
      <c r="O1535" s="5"/>
    </row>
    <row r="1536" spans="5:15" x14ac:dyDescent="0.25">
      <c r="E1536" s="10"/>
      <c r="H1536" s="75"/>
      <c r="L1536" s="82"/>
      <c r="O1536" s="5"/>
    </row>
    <row r="1537" spans="5:15" x14ac:dyDescent="0.25">
      <c r="E1537" s="10"/>
      <c r="H1537" s="75"/>
      <c r="L1537" s="82"/>
      <c r="O1537" s="5"/>
    </row>
    <row r="1538" spans="5:15" x14ac:dyDescent="0.25">
      <c r="E1538" s="10"/>
      <c r="H1538" s="75"/>
      <c r="L1538" s="82"/>
      <c r="O1538" s="5"/>
    </row>
    <row r="1539" spans="5:15" x14ac:dyDescent="0.25">
      <c r="E1539" s="10"/>
      <c r="H1539" s="75"/>
      <c r="L1539" s="82"/>
      <c r="O1539" s="5"/>
    </row>
    <row r="1540" spans="5:15" x14ac:dyDescent="0.25">
      <c r="E1540" s="10"/>
      <c r="H1540" s="75"/>
      <c r="L1540" s="82"/>
      <c r="O1540" s="5"/>
    </row>
    <row r="1541" spans="5:15" x14ac:dyDescent="0.25">
      <c r="E1541" s="10"/>
      <c r="H1541" s="75"/>
      <c r="L1541" s="82"/>
      <c r="O1541" s="5"/>
    </row>
    <row r="1542" spans="5:15" x14ac:dyDescent="0.25">
      <c r="E1542" s="10"/>
      <c r="H1542" s="75"/>
      <c r="L1542" s="82"/>
      <c r="O1542" s="5"/>
    </row>
    <row r="1543" spans="5:15" x14ac:dyDescent="0.25">
      <c r="E1543" s="10"/>
      <c r="H1543" s="75"/>
      <c r="L1543" s="82"/>
      <c r="O1543" s="5"/>
    </row>
    <row r="1544" spans="5:15" x14ac:dyDescent="0.25">
      <c r="E1544" s="10"/>
      <c r="H1544" s="75"/>
      <c r="L1544" s="82"/>
      <c r="O1544" s="5"/>
    </row>
    <row r="1545" spans="5:15" x14ac:dyDescent="0.25">
      <c r="E1545" s="10"/>
      <c r="H1545" s="75"/>
      <c r="L1545" s="82"/>
      <c r="O1545" s="5"/>
    </row>
    <row r="1546" spans="5:15" x14ac:dyDescent="0.25">
      <c r="E1546" s="10"/>
      <c r="H1546" s="75"/>
      <c r="L1546" s="82"/>
      <c r="O1546" s="5"/>
    </row>
    <row r="1547" spans="5:15" x14ac:dyDescent="0.25">
      <c r="E1547" s="10"/>
      <c r="H1547" s="75"/>
      <c r="L1547" s="82"/>
      <c r="O1547" s="5"/>
    </row>
    <row r="1548" spans="5:15" x14ac:dyDescent="0.25">
      <c r="E1548" s="10"/>
      <c r="H1548" s="75"/>
      <c r="L1548" s="82"/>
      <c r="O1548" s="5"/>
    </row>
    <row r="1549" spans="5:15" x14ac:dyDescent="0.25">
      <c r="E1549" s="10"/>
      <c r="H1549" s="75"/>
      <c r="L1549" s="82"/>
      <c r="O1549" s="5"/>
    </row>
    <row r="1550" spans="5:15" x14ac:dyDescent="0.25">
      <c r="E1550" s="10"/>
      <c r="H1550" s="75"/>
      <c r="L1550" s="82"/>
      <c r="O1550" s="5"/>
    </row>
    <row r="1551" spans="5:15" x14ac:dyDescent="0.25">
      <c r="E1551" s="10"/>
      <c r="H1551" s="75"/>
      <c r="L1551" s="82"/>
      <c r="O1551" s="5"/>
    </row>
    <row r="1552" spans="5:15" x14ac:dyDescent="0.25">
      <c r="E1552" s="10"/>
      <c r="H1552" s="75"/>
      <c r="L1552" s="82"/>
      <c r="O1552" s="5"/>
    </row>
    <row r="1553" spans="5:15" x14ac:dyDescent="0.25">
      <c r="E1553" s="10"/>
      <c r="H1553" s="75"/>
      <c r="L1553" s="82"/>
      <c r="O1553" s="5"/>
    </row>
    <row r="1554" spans="5:15" x14ac:dyDescent="0.25">
      <c r="E1554" s="10"/>
      <c r="H1554" s="75"/>
      <c r="L1554" s="82"/>
      <c r="O1554" s="5"/>
    </row>
    <row r="1555" spans="5:15" x14ac:dyDescent="0.25">
      <c r="E1555" s="10"/>
      <c r="H1555" s="75"/>
      <c r="L1555" s="82"/>
      <c r="O1555" s="5"/>
    </row>
    <row r="1556" spans="5:15" x14ac:dyDescent="0.25">
      <c r="E1556" s="10"/>
      <c r="H1556" s="75"/>
      <c r="L1556" s="82"/>
      <c r="O1556" s="5"/>
    </row>
    <row r="1557" spans="5:15" x14ac:dyDescent="0.25">
      <c r="E1557" s="10"/>
      <c r="H1557" s="75"/>
      <c r="L1557" s="82"/>
      <c r="O1557" s="5"/>
    </row>
    <row r="1558" spans="5:15" x14ac:dyDescent="0.25">
      <c r="E1558" s="10"/>
      <c r="H1558" s="75"/>
      <c r="L1558" s="82"/>
      <c r="O1558" s="5"/>
    </row>
    <row r="1559" spans="5:15" x14ac:dyDescent="0.25">
      <c r="E1559" s="10"/>
      <c r="H1559" s="75"/>
      <c r="L1559" s="82"/>
      <c r="O1559" s="5"/>
    </row>
    <row r="1560" spans="5:15" x14ac:dyDescent="0.25">
      <c r="E1560" s="10"/>
      <c r="H1560" s="75"/>
      <c r="L1560" s="82"/>
      <c r="O1560" s="5"/>
    </row>
    <row r="1561" spans="5:15" x14ac:dyDescent="0.25">
      <c r="E1561" s="10"/>
      <c r="H1561" s="75"/>
      <c r="L1561" s="82"/>
      <c r="O1561" s="5"/>
    </row>
    <row r="1562" spans="5:15" x14ac:dyDescent="0.25">
      <c r="E1562" s="10"/>
      <c r="H1562" s="75"/>
      <c r="L1562" s="82"/>
      <c r="O1562" s="5"/>
    </row>
    <row r="1563" spans="5:15" x14ac:dyDescent="0.25">
      <c r="E1563" s="10"/>
      <c r="H1563" s="75"/>
      <c r="L1563" s="82"/>
      <c r="O1563" s="5"/>
    </row>
    <row r="1564" spans="5:15" x14ac:dyDescent="0.25">
      <c r="E1564" s="10"/>
      <c r="H1564" s="75"/>
      <c r="L1564" s="82"/>
      <c r="O1564" s="5"/>
    </row>
    <row r="1565" spans="5:15" x14ac:dyDescent="0.25">
      <c r="E1565" s="10"/>
      <c r="H1565" s="75"/>
      <c r="L1565" s="82"/>
      <c r="O1565" s="5"/>
    </row>
    <row r="1566" spans="5:15" x14ac:dyDescent="0.25">
      <c r="E1566" s="10"/>
      <c r="H1566" s="75"/>
      <c r="L1566" s="82"/>
      <c r="O1566" s="5"/>
    </row>
    <row r="1567" spans="5:15" x14ac:dyDescent="0.25">
      <c r="E1567" s="10"/>
      <c r="H1567" s="75"/>
      <c r="L1567" s="82"/>
      <c r="O1567" s="5"/>
    </row>
    <row r="1568" spans="5:15" x14ac:dyDescent="0.25">
      <c r="E1568" s="10"/>
      <c r="H1568" s="75"/>
      <c r="L1568" s="82"/>
      <c r="O1568" s="5"/>
    </row>
    <row r="1569" spans="5:15" x14ac:dyDescent="0.25">
      <c r="E1569" s="10"/>
      <c r="H1569" s="75"/>
      <c r="L1569" s="82"/>
      <c r="O1569" s="5"/>
    </row>
    <row r="1570" spans="5:15" x14ac:dyDescent="0.25">
      <c r="E1570" s="10"/>
      <c r="H1570" s="75"/>
      <c r="L1570" s="82"/>
      <c r="O1570" s="5"/>
    </row>
    <row r="1571" spans="5:15" x14ac:dyDescent="0.25">
      <c r="E1571" s="10"/>
      <c r="H1571" s="75"/>
      <c r="L1571" s="82"/>
      <c r="O1571" s="5"/>
    </row>
    <row r="1572" spans="5:15" x14ac:dyDescent="0.25">
      <c r="E1572" s="10"/>
      <c r="H1572" s="75"/>
      <c r="L1572" s="82"/>
      <c r="O1572" s="5"/>
    </row>
    <row r="1573" spans="5:15" x14ac:dyDescent="0.25">
      <c r="E1573" s="10"/>
      <c r="H1573" s="75"/>
      <c r="L1573" s="82"/>
      <c r="O1573" s="5"/>
    </row>
    <row r="1574" spans="5:15" x14ac:dyDescent="0.25">
      <c r="E1574" s="10"/>
      <c r="H1574" s="75"/>
      <c r="L1574" s="82"/>
      <c r="O1574" s="5"/>
    </row>
    <row r="1575" spans="5:15" x14ac:dyDescent="0.25">
      <c r="E1575" s="10"/>
      <c r="H1575" s="75"/>
      <c r="L1575" s="82"/>
      <c r="O1575" s="5"/>
    </row>
    <row r="1576" spans="5:15" x14ac:dyDescent="0.25">
      <c r="E1576" s="10"/>
      <c r="H1576" s="75"/>
      <c r="L1576" s="82"/>
      <c r="O1576" s="5"/>
    </row>
    <row r="1577" spans="5:15" x14ac:dyDescent="0.25">
      <c r="E1577" s="10"/>
      <c r="H1577" s="75"/>
      <c r="L1577" s="82"/>
      <c r="O1577" s="5"/>
    </row>
    <row r="1578" spans="5:15" x14ac:dyDescent="0.25">
      <c r="E1578" s="10"/>
      <c r="H1578" s="75"/>
      <c r="L1578" s="82"/>
      <c r="O1578" s="5"/>
    </row>
    <row r="1579" spans="5:15" x14ac:dyDescent="0.25">
      <c r="E1579" s="10"/>
      <c r="H1579" s="75"/>
      <c r="L1579" s="82"/>
      <c r="O1579" s="5"/>
    </row>
    <row r="1580" spans="5:15" x14ac:dyDescent="0.25">
      <c r="E1580" s="10"/>
      <c r="H1580" s="75"/>
      <c r="L1580" s="82"/>
      <c r="O1580" s="5"/>
    </row>
    <row r="1581" spans="5:15" x14ac:dyDescent="0.25">
      <c r="E1581" s="10"/>
      <c r="H1581" s="75"/>
      <c r="L1581" s="82"/>
      <c r="O1581" s="5"/>
    </row>
    <row r="1582" spans="5:15" x14ac:dyDescent="0.25">
      <c r="E1582" s="10"/>
      <c r="H1582" s="75"/>
      <c r="L1582" s="82"/>
      <c r="O1582" s="5"/>
    </row>
    <row r="1583" spans="5:15" x14ac:dyDescent="0.25">
      <c r="E1583" s="10"/>
      <c r="H1583" s="75"/>
      <c r="L1583" s="82"/>
      <c r="O1583" s="5"/>
    </row>
    <row r="1584" spans="5:15" x14ac:dyDescent="0.25">
      <c r="E1584" s="10"/>
      <c r="H1584" s="75"/>
      <c r="L1584" s="82"/>
      <c r="O1584" s="5"/>
    </row>
    <row r="1585" spans="5:15" x14ac:dyDescent="0.25">
      <c r="E1585" s="10"/>
      <c r="H1585" s="75"/>
      <c r="L1585" s="82"/>
      <c r="O1585" s="5"/>
    </row>
    <row r="1586" spans="5:15" x14ac:dyDescent="0.25">
      <c r="E1586" s="10"/>
      <c r="H1586" s="75"/>
      <c r="L1586" s="82"/>
      <c r="O1586" s="5"/>
    </row>
    <row r="1587" spans="5:15" x14ac:dyDescent="0.25">
      <c r="E1587" s="10"/>
      <c r="H1587" s="75"/>
      <c r="L1587" s="82"/>
      <c r="O1587" s="5"/>
    </row>
    <row r="1588" spans="5:15" x14ac:dyDescent="0.25">
      <c r="E1588" s="10"/>
      <c r="H1588" s="75"/>
      <c r="L1588" s="82"/>
      <c r="O1588" s="5"/>
    </row>
    <row r="1589" spans="5:15" x14ac:dyDescent="0.25">
      <c r="E1589" s="10"/>
      <c r="H1589" s="75"/>
      <c r="L1589" s="82"/>
      <c r="O1589" s="5"/>
    </row>
    <row r="1590" spans="5:15" x14ac:dyDescent="0.25">
      <c r="E1590" s="10"/>
      <c r="H1590" s="75"/>
      <c r="L1590" s="82"/>
      <c r="O1590" s="5"/>
    </row>
    <row r="1591" spans="5:15" x14ac:dyDescent="0.25">
      <c r="E1591" s="10"/>
      <c r="H1591" s="75"/>
      <c r="L1591" s="82"/>
      <c r="O1591" s="5"/>
    </row>
    <row r="1592" spans="5:15" x14ac:dyDescent="0.25">
      <c r="E1592" s="10"/>
      <c r="H1592" s="75"/>
      <c r="L1592" s="82"/>
      <c r="O1592" s="5"/>
    </row>
    <row r="1593" spans="5:15" x14ac:dyDescent="0.25">
      <c r="E1593" s="10"/>
      <c r="H1593" s="75"/>
      <c r="L1593" s="82"/>
      <c r="O1593" s="5"/>
    </row>
    <row r="1594" spans="5:15" x14ac:dyDescent="0.25">
      <c r="E1594" s="10"/>
      <c r="H1594" s="75"/>
      <c r="L1594" s="82"/>
      <c r="O1594" s="5"/>
    </row>
    <row r="1595" spans="5:15" x14ac:dyDescent="0.25">
      <c r="E1595" s="10"/>
      <c r="H1595" s="75"/>
      <c r="L1595" s="82"/>
      <c r="O1595" s="5"/>
    </row>
    <row r="1596" spans="5:15" x14ac:dyDescent="0.25">
      <c r="E1596" s="10"/>
      <c r="H1596" s="75"/>
      <c r="L1596" s="82"/>
      <c r="O1596" s="5"/>
    </row>
    <row r="1597" spans="5:15" x14ac:dyDescent="0.25">
      <c r="E1597" s="10"/>
      <c r="H1597" s="75"/>
      <c r="L1597" s="82"/>
      <c r="O1597" s="5"/>
    </row>
    <row r="1598" spans="5:15" x14ac:dyDescent="0.25">
      <c r="E1598" s="10"/>
      <c r="H1598" s="75"/>
      <c r="L1598" s="82"/>
      <c r="O1598" s="5"/>
    </row>
    <row r="1599" spans="5:15" x14ac:dyDescent="0.25">
      <c r="E1599" s="10"/>
      <c r="H1599" s="75"/>
      <c r="L1599" s="82"/>
      <c r="O1599" s="5"/>
    </row>
    <row r="1600" spans="5:15" x14ac:dyDescent="0.25">
      <c r="E1600" s="10"/>
      <c r="H1600" s="75"/>
      <c r="L1600" s="82"/>
      <c r="O1600" s="5"/>
    </row>
    <row r="1601" spans="5:15" x14ac:dyDescent="0.25">
      <c r="E1601" s="10"/>
      <c r="H1601" s="75"/>
      <c r="L1601" s="82"/>
      <c r="O1601" s="5"/>
    </row>
    <row r="1602" spans="5:15" x14ac:dyDescent="0.25">
      <c r="E1602" s="10"/>
      <c r="H1602" s="75"/>
      <c r="L1602" s="82"/>
      <c r="O1602" s="5"/>
    </row>
    <row r="1603" spans="5:15" x14ac:dyDescent="0.25">
      <c r="E1603" s="10"/>
      <c r="H1603" s="75"/>
      <c r="L1603" s="82"/>
      <c r="O1603" s="5"/>
    </row>
    <row r="1604" spans="5:15" x14ac:dyDescent="0.25">
      <c r="E1604" s="10"/>
      <c r="H1604" s="75"/>
      <c r="L1604" s="82"/>
      <c r="O1604" s="5"/>
    </row>
    <row r="1605" spans="5:15" x14ac:dyDescent="0.25">
      <c r="E1605" s="10"/>
      <c r="H1605" s="75"/>
      <c r="L1605" s="82"/>
      <c r="O1605" s="5"/>
    </row>
    <row r="1606" spans="5:15" x14ac:dyDescent="0.25">
      <c r="E1606" s="10"/>
      <c r="H1606" s="75"/>
      <c r="L1606" s="82"/>
      <c r="O1606" s="5"/>
    </row>
    <row r="1607" spans="5:15" x14ac:dyDescent="0.25">
      <c r="E1607" s="10"/>
      <c r="H1607" s="75"/>
      <c r="L1607" s="82"/>
      <c r="O1607" s="5"/>
    </row>
    <row r="1608" spans="5:15" x14ac:dyDescent="0.25">
      <c r="E1608" s="10"/>
      <c r="H1608" s="75"/>
      <c r="L1608" s="82"/>
      <c r="O1608" s="5"/>
    </row>
    <row r="1609" spans="5:15" x14ac:dyDescent="0.25">
      <c r="E1609" s="10"/>
      <c r="H1609" s="75"/>
      <c r="L1609" s="82"/>
      <c r="O1609" s="5"/>
    </row>
    <row r="1610" spans="5:15" x14ac:dyDescent="0.25">
      <c r="E1610" s="10"/>
      <c r="H1610" s="75"/>
      <c r="L1610" s="82"/>
      <c r="O1610" s="5"/>
    </row>
    <row r="1611" spans="5:15" x14ac:dyDescent="0.25">
      <c r="E1611" s="10"/>
      <c r="H1611" s="75"/>
      <c r="L1611" s="82"/>
      <c r="O1611" s="5"/>
    </row>
    <row r="1612" spans="5:15" x14ac:dyDescent="0.25">
      <c r="E1612" s="10"/>
      <c r="H1612" s="75"/>
      <c r="L1612" s="82"/>
      <c r="O1612" s="5"/>
    </row>
    <row r="1613" spans="5:15" x14ac:dyDescent="0.25">
      <c r="E1613" s="10"/>
      <c r="H1613" s="75"/>
      <c r="L1613" s="82"/>
      <c r="O1613" s="5"/>
    </row>
    <row r="1614" spans="5:15" x14ac:dyDescent="0.25">
      <c r="E1614" s="10"/>
      <c r="H1614" s="75"/>
      <c r="L1614" s="82"/>
      <c r="O1614" s="5"/>
    </row>
    <row r="1615" spans="5:15" x14ac:dyDescent="0.25">
      <c r="E1615" s="10"/>
      <c r="H1615" s="75"/>
      <c r="L1615" s="82"/>
      <c r="O1615" s="5"/>
    </row>
    <row r="1616" spans="5:15" x14ac:dyDescent="0.25">
      <c r="E1616" s="10"/>
      <c r="H1616" s="75"/>
      <c r="L1616" s="82"/>
      <c r="O1616" s="5"/>
    </row>
    <row r="1617" spans="5:15" x14ac:dyDescent="0.25">
      <c r="E1617" s="10"/>
      <c r="H1617" s="75"/>
      <c r="L1617" s="82"/>
      <c r="O1617" s="5"/>
    </row>
    <row r="1618" spans="5:15" x14ac:dyDescent="0.25">
      <c r="E1618" s="10"/>
      <c r="H1618" s="75"/>
      <c r="O1618" s="5"/>
    </row>
    <row r="1619" spans="5:15" x14ac:dyDescent="0.25">
      <c r="E1619" s="10"/>
      <c r="H1619" s="75"/>
    </row>
    <row r="1620" spans="5:15" x14ac:dyDescent="0.25">
      <c r="E1620" s="10"/>
      <c r="H1620" s="75"/>
    </row>
    <row r="1621" spans="5:15" x14ac:dyDescent="0.25">
      <c r="E1621" s="10"/>
      <c r="H1621" s="75"/>
    </row>
    <row r="1622" spans="5:15" x14ac:dyDescent="0.25">
      <c r="E1622" s="10"/>
      <c r="H1622" s="75"/>
    </row>
    <row r="1623" spans="5:15" x14ac:dyDescent="0.25">
      <c r="E1623" s="10"/>
      <c r="H1623" s="75"/>
    </row>
    <row r="1624" spans="5:15" x14ac:dyDescent="0.25">
      <c r="E1624" s="10"/>
      <c r="H1624" s="75"/>
    </row>
    <row r="1625" spans="5:15" x14ac:dyDescent="0.25">
      <c r="E1625" s="10"/>
      <c r="H1625" s="75"/>
    </row>
    <row r="1626" spans="5:15" x14ac:dyDescent="0.25">
      <c r="E1626" s="10"/>
      <c r="H1626" s="75"/>
    </row>
    <row r="1627" spans="5:15" x14ac:dyDescent="0.25">
      <c r="E1627" s="10"/>
      <c r="H1627" s="75"/>
    </row>
    <row r="1628" spans="5:15" x14ac:dyDescent="0.25">
      <c r="E1628" s="10"/>
      <c r="H1628" s="75"/>
    </row>
    <row r="1629" spans="5:15" x14ac:dyDescent="0.25">
      <c r="E1629" s="10"/>
      <c r="H1629" s="75"/>
    </row>
    <row r="1630" spans="5:15" x14ac:dyDescent="0.25">
      <c r="E1630" s="10"/>
      <c r="H1630" s="75"/>
    </row>
    <row r="1631" spans="5:15" x14ac:dyDescent="0.25">
      <c r="E1631" s="10"/>
      <c r="H1631" s="75"/>
    </row>
    <row r="1632" spans="5:15" x14ac:dyDescent="0.25">
      <c r="E1632" s="10"/>
      <c r="H1632" s="75"/>
    </row>
    <row r="1633" spans="5:8" x14ac:dyDescent="0.25">
      <c r="E1633" s="10"/>
      <c r="H1633" s="75"/>
    </row>
    <row r="1634" spans="5:8" x14ac:dyDescent="0.25">
      <c r="E1634" s="10"/>
      <c r="H1634" s="75"/>
    </row>
    <row r="1635" spans="5:8" x14ac:dyDescent="0.25">
      <c r="E1635" s="10"/>
      <c r="H1635" s="75"/>
    </row>
    <row r="1636" spans="5:8" x14ac:dyDescent="0.25">
      <c r="E1636" s="10"/>
      <c r="H1636" s="75"/>
    </row>
    <row r="1637" spans="5:8" x14ac:dyDescent="0.25">
      <c r="E1637" s="10"/>
      <c r="H1637" s="75"/>
    </row>
    <row r="1638" spans="5:8" x14ac:dyDescent="0.25">
      <c r="E1638" s="10"/>
      <c r="H1638" s="75"/>
    </row>
    <row r="1639" spans="5:8" x14ac:dyDescent="0.25">
      <c r="E1639" s="10"/>
      <c r="H1639" s="75"/>
    </row>
    <row r="1640" spans="5:8" x14ac:dyDescent="0.25">
      <c r="E1640" s="10"/>
      <c r="H1640" s="75"/>
    </row>
    <row r="1641" spans="5:8" x14ac:dyDescent="0.25">
      <c r="E1641" s="10"/>
      <c r="H1641" s="75"/>
    </row>
    <row r="1642" spans="5:8" x14ac:dyDescent="0.25">
      <c r="E1642" s="10"/>
      <c r="H1642" s="75"/>
    </row>
    <row r="1643" spans="5:8" x14ac:dyDescent="0.25">
      <c r="E1643" s="10"/>
      <c r="H1643" s="75"/>
    </row>
    <row r="1644" spans="5:8" x14ac:dyDescent="0.25">
      <c r="E1644" s="10"/>
      <c r="H1644" s="75"/>
    </row>
    <row r="1645" spans="5:8" x14ac:dyDescent="0.25">
      <c r="E1645" s="10"/>
      <c r="H1645" s="75"/>
    </row>
    <row r="1646" spans="5:8" x14ac:dyDescent="0.25">
      <c r="E1646" s="10"/>
      <c r="H1646" s="75"/>
    </row>
    <row r="1647" spans="5:8" x14ac:dyDescent="0.25">
      <c r="E1647" s="10"/>
      <c r="H1647" s="75"/>
    </row>
    <row r="1648" spans="5:8" x14ac:dyDescent="0.25">
      <c r="E1648" s="10"/>
      <c r="H1648" s="75"/>
    </row>
    <row r="1649" spans="5:8" x14ac:dyDescent="0.25">
      <c r="E1649" s="10"/>
      <c r="H1649" s="75"/>
    </row>
    <row r="1650" spans="5:8" x14ac:dyDescent="0.25">
      <c r="E1650" s="10"/>
      <c r="H1650" s="75"/>
    </row>
    <row r="1651" spans="5:8" x14ac:dyDescent="0.25">
      <c r="E1651" s="10"/>
      <c r="H1651" s="75"/>
    </row>
    <row r="1652" spans="5:8" x14ac:dyDescent="0.25">
      <c r="E1652" s="10"/>
      <c r="H1652" s="75"/>
    </row>
    <row r="1653" spans="5:8" x14ac:dyDescent="0.25">
      <c r="E1653" s="10"/>
      <c r="H1653" s="75"/>
    </row>
    <row r="1654" spans="5:8" x14ac:dyDescent="0.25">
      <c r="E1654" s="10"/>
      <c r="H1654" s="75"/>
    </row>
    <row r="1655" spans="5:8" x14ac:dyDescent="0.25">
      <c r="E1655" s="10"/>
      <c r="H1655" s="75"/>
    </row>
    <row r="1656" spans="5:8" x14ac:dyDescent="0.25">
      <c r="E1656" s="10"/>
      <c r="H1656" s="75"/>
    </row>
    <row r="1657" spans="5:8" x14ac:dyDescent="0.25">
      <c r="E1657" s="10"/>
      <c r="H1657" s="75"/>
    </row>
    <row r="1658" spans="5:8" x14ac:dyDescent="0.25">
      <c r="E1658" s="10"/>
      <c r="H1658" s="75"/>
    </row>
    <row r="1659" spans="5:8" x14ac:dyDescent="0.25">
      <c r="E1659" s="10"/>
      <c r="H1659" s="75"/>
    </row>
    <row r="1660" spans="5:8" x14ac:dyDescent="0.25">
      <c r="E1660" s="10"/>
      <c r="H1660" s="75"/>
    </row>
    <row r="1661" spans="5:8" x14ac:dyDescent="0.25">
      <c r="E1661" s="10"/>
      <c r="H1661" s="75"/>
    </row>
    <row r="1662" spans="5:8" x14ac:dyDescent="0.25">
      <c r="E1662" s="10"/>
      <c r="H1662" s="75"/>
    </row>
    <row r="1663" spans="5:8" x14ac:dyDescent="0.25">
      <c r="E1663" s="10"/>
      <c r="H1663" s="75"/>
    </row>
    <row r="1664" spans="5:8" x14ac:dyDescent="0.25">
      <c r="E1664" s="10"/>
      <c r="H1664" s="75"/>
    </row>
    <row r="1665" spans="5:8" x14ac:dyDescent="0.25">
      <c r="E1665" s="10"/>
      <c r="H1665" s="75"/>
    </row>
    <row r="1666" spans="5:8" x14ac:dyDescent="0.25">
      <c r="E1666" s="10"/>
      <c r="H1666" s="75"/>
    </row>
    <row r="1667" spans="5:8" x14ac:dyDescent="0.25">
      <c r="E1667" s="10"/>
      <c r="H1667" s="75"/>
    </row>
    <row r="1668" spans="5:8" x14ac:dyDescent="0.25">
      <c r="E1668" s="10"/>
      <c r="H1668" s="75"/>
    </row>
    <row r="1669" spans="5:8" x14ac:dyDescent="0.25">
      <c r="E1669" s="10"/>
      <c r="H1669" s="75"/>
    </row>
    <row r="1670" spans="5:8" x14ac:dyDescent="0.25">
      <c r="E1670" s="10"/>
      <c r="H1670" s="75"/>
    </row>
    <row r="1671" spans="5:8" x14ac:dyDescent="0.25">
      <c r="E1671" s="10"/>
      <c r="H1671" s="75"/>
    </row>
    <row r="1672" spans="5:8" x14ac:dyDescent="0.25">
      <c r="E1672" s="10"/>
      <c r="H1672" s="75"/>
    </row>
    <row r="1673" spans="5:8" x14ac:dyDescent="0.25">
      <c r="E1673" s="10"/>
      <c r="H1673" s="75"/>
    </row>
    <row r="1674" spans="5:8" x14ac:dyDescent="0.25">
      <c r="E1674" s="10"/>
      <c r="H1674" s="75"/>
    </row>
    <row r="1675" spans="5:8" x14ac:dyDescent="0.25">
      <c r="E1675" s="10"/>
      <c r="H1675" s="75"/>
    </row>
    <row r="1676" spans="5:8" x14ac:dyDescent="0.25">
      <c r="E1676" s="10"/>
      <c r="H1676" s="75"/>
    </row>
    <row r="1677" spans="5:8" x14ac:dyDescent="0.25">
      <c r="E1677" s="10"/>
      <c r="H1677" s="75"/>
    </row>
    <row r="1678" spans="5:8" x14ac:dyDescent="0.25">
      <c r="E1678" s="10"/>
      <c r="H1678" s="75"/>
    </row>
    <row r="1679" spans="5:8" x14ac:dyDescent="0.25">
      <c r="E1679" s="10"/>
      <c r="H1679" s="75"/>
    </row>
    <row r="1680" spans="5:8" x14ac:dyDescent="0.25">
      <c r="E1680" s="10"/>
      <c r="H1680" s="75"/>
    </row>
    <row r="1681" spans="5:8" x14ac:dyDescent="0.25">
      <c r="E1681" s="10"/>
      <c r="H1681" s="75"/>
    </row>
    <row r="1682" spans="5:8" x14ac:dyDescent="0.25">
      <c r="E1682" s="10"/>
      <c r="H1682" s="75"/>
    </row>
    <row r="1683" spans="5:8" x14ac:dyDescent="0.25">
      <c r="E1683" s="10"/>
      <c r="H1683" s="75"/>
    </row>
    <row r="1684" spans="5:8" x14ac:dyDescent="0.25">
      <c r="E1684" s="10"/>
      <c r="H1684" s="75"/>
    </row>
    <row r="1685" spans="5:8" x14ac:dyDescent="0.25">
      <c r="E1685" s="10"/>
      <c r="H1685" s="75"/>
    </row>
    <row r="1686" spans="5:8" x14ac:dyDescent="0.25">
      <c r="E1686" s="10"/>
      <c r="H1686" s="75"/>
    </row>
    <row r="1687" spans="5:8" x14ac:dyDescent="0.25">
      <c r="E1687" s="10"/>
      <c r="H1687" s="75"/>
    </row>
    <row r="1688" spans="5:8" x14ac:dyDescent="0.25">
      <c r="E1688" s="10"/>
      <c r="H1688" s="75"/>
    </row>
    <row r="1689" spans="5:8" x14ac:dyDescent="0.25">
      <c r="E1689" s="10"/>
      <c r="H1689" s="75"/>
    </row>
    <row r="1690" spans="5:8" x14ac:dyDescent="0.25">
      <c r="E1690" s="10"/>
      <c r="H1690" s="75"/>
    </row>
    <row r="1691" spans="5:8" x14ac:dyDescent="0.25">
      <c r="E1691" s="10"/>
      <c r="H1691" s="75"/>
    </row>
    <row r="1692" spans="5:8" x14ac:dyDescent="0.25">
      <c r="E1692" s="10"/>
      <c r="H1692" s="75"/>
    </row>
    <row r="1693" spans="5:8" x14ac:dyDescent="0.25">
      <c r="E1693" s="10"/>
      <c r="H1693" s="75"/>
    </row>
    <row r="1694" spans="5:8" x14ac:dyDescent="0.25">
      <c r="E1694" s="10"/>
      <c r="H1694" s="75"/>
    </row>
    <row r="1695" spans="5:8" x14ac:dyDescent="0.25">
      <c r="E1695" s="10"/>
      <c r="H1695" s="75"/>
    </row>
    <row r="1696" spans="5:8" x14ac:dyDescent="0.25">
      <c r="E1696" s="10"/>
      <c r="H1696" s="75"/>
    </row>
    <row r="1697" spans="5:8" x14ac:dyDescent="0.25">
      <c r="E1697" s="10"/>
      <c r="H1697" s="75"/>
    </row>
    <row r="1698" spans="5:8" x14ac:dyDescent="0.25">
      <c r="E1698" s="10"/>
      <c r="H1698" s="75"/>
    </row>
    <row r="1699" spans="5:8" x14ac:dyDescent="0.25">
      <c r="E1699" s="10"/>
      <c r="H1699" s="75"/>
    </row>
    <row r="1700" spans="5:8" x14ac:dyDescent="0.25">
      <c r="E1700" s="10"/>
      <c r="H1700" s="75"/>
    </row>
    <row r="1701" spans="5:8" x14ac:dyDescent="0.25">
      <c r="E1701" s="10"/>
      <c r="H1701" s="75"/>
    </row>
    <row r="1702" spans="5:8" x14ac:dyDescent="0.25">
      <c r="E1702" s="10"/>
      <c r="H1702" s="75"/>
    </row>
    <row r="1703" spans="5:8" x14ac:dyDescent="0.25">
      <c r="E1703" s="10"/>
      <c r="H1703" s="75"/>
    </row>
    <row r="1704" spans="5:8" x14ac:dyDescent="0.25">
      <c r="E1704" s="10"/>
      <c r="H1704" s="75"/>
    </row>
    <row r="1705" spans="5:8" x14ac:dyDescent="0.25">
      <c r="E1705" s="10"/>
      <c r="H1705" s="75"/>
    </row>
    <row r="1706" spans="5:8" x14ac:dyDescent="0.25">
      <c r="E1706" s="10"/>
      <c r="H1706" s="75"/>
    </row>
    <row r="1707" spans="5:8" x14ac:dyDescent="0.25">
      <c r="E1707" s="10"/>
      <c r="H1707" s="75"/>
    </row>
    <row r="1708" spans="5:8" x14ac:dyDescent="0.25">
      <c r="E1708" s="10"/>
      <c r="H1708" s="75"/>
    </row>
    <row r="1709" spans="5:8" x14ac:dyDescent="0.25">
      <c r="E1709" s="10"/>
      <c r="H1709" s="75"/>
    </row>
    <row r="1710" spans="5:8" x14ac:dyDescent="0.25">
      <c r="E1710" s="10"/>
      <c r="H1710" s="75"/>
    </row>
    <row r="1711" spans="5:8" x14ac:dyDescent="0.25">
      <c r="E1711" s="10"/>
      <c r="H1711" s="75"/>
    </row>
    <row r="1712" spans="5:8" x14ac:dyDescent="0.25">
      <c r="E1712" s="10"/>
      <c r="H1712" s="75"/>
    </row>
    <row r="1713" spans="5:8" x14ac:dyDescent="0.25">
      <c r="E1713" s="10"/>
      <c r="H1713" s="75"/>
    </row>
    <row r="1714" spans="5:8" x14ac:dyDescent="0.25">
      <c r="E1714" s="10"/>
      <c r="H1714" s="75"/>
    </row>
    <row r="1715" spans="5:8" x14ac:dyDescent="0.25">
      <c r="E1715" s="10"/>
      <c r="H1715" s="75"/>
    </row>
    <row r="1716" spans="5:8" x14ac:dyDescent="0.25">
      <c r="E1716" s="10"/>
      <c r="H1716" s="75"/>
    </row>
    <row r="1717" spans="5:8" x14ac:dyDescent="0.25">
      <c r="E1717" s="10"/>
      <c r="H1717" s="75"/>
    </row>
    <row r="1718" spans="5:8" x14ac:dyDescent="0.25">
      <c r="E1718" s="10"/>
      <c r="H1718" s="75"/>
    </row>
    <row r="1719" spans="5:8" x14ac:dyDescent="0.25">
      <c r="E1719" s="10"/>
      <c r="H1719" s="75"/>
    </row>
    <row r="1720" spans="5:8" x14ac:dyDescent="0.25">
      <c r="E1720" s="10"/>
      <c r="H1720" s="75"/>
    </row>
    <row r="1721" spans="5:8" x14ac:dyDescent="0.25">
      <c r="E1721" s="10"/>
      <c r="H1721" s="75"/>
    </row>
    <row r="1722" spans="5:8" x14ac:dyDescent="0.25">
      <c r="E1722" s="10"/>
      <c r="H1722" s="75"/>
    </row>
    <row r="1723" spans="5:8" x14ac:dyDescent="0.25">
      <c r="E1723" s="10"/>
      <c r="H1723" s="75"/>
    </row>
    <row r="1724" spans="5:8" x14ac:dyDescent="0.25">
      <c r="E1724" s="10"/>
      <c r="H1724" s="75"/>
    </row>
    <row r="1725" spans="5:8" x14ac:dyDescent="0.25">
      <c r="E1725" s="10"/>
      <c r="H1725" s="75"/>
    </row>
    <row r="1726" spans="5:8" x14ac:dyDescent="0.25">
      <c r="E1726" s="10"/>
      <c r="H1726" s="75"/>
    </row>
    <row r="1727" spans="5:8" x14ac:dyDescent="0.25">
      <c r="E1727" s="10"/>
      <c r="H1727" s="75"/>
    </row>
    <row r="1728" spans="5:8" x14ac:dyDescent="0.25">
      <c r="E1728" s="10"/>
      <c r="H1728" s="75"/>
    </row>
    <row r="1729" spans="5:8" x14ac:dyDescent="0.25">
      <c r="E1729" s="10"/>
      <c r="H1729" s="75"/>
    </row>
    <row r="1730" spans="5:8" x14ac:dyDescent="0.25">
      <c r="E1730" s="10"/>
      <c r="H1730" s="75"/>
    </row>
    <row r="1731" spans="5:8" x14ac:dyDescent="0.25">
      <c r="E1731" s="10"/>
      <c r="H1731" s="75"/>
    </row>
    <row r="1732" spans="5:8" x14ac:dyDescent="0.25">
      <c r="E1732" s="10"/>
      <c r="H1732" s="75"/>
    </row>
    <row r="1733" spans="5:8" x14ac:dyDescent="0.25">
      <c r="E1733" s="10"/>
      <c r="H1733" s="75"/>
    </row>
    <row r="1734" spans="5:8" x14ac:dyDescent="0.25">
      <c r="E1734" s="10"/>
      <c r="H1734" s="75"/>
    </row>
    <row r="1735" spans="5:8" x14ac:dyDescent="0.25">
      <c r="E1735" s="10"/>
      <c r="H1735" s="75"/>
    </row>
    <row r="1736" spans="5:8" x14ac:dyDescent="0.25">
      <c r="E1736" s="10"/>
      <c r="H1736" s="75"/>
    </row>
    <row r="1737" spans="5:8" x14ac:dyDescent="0.25">
      <c r="E1737" s="10"/>
      <c r="H1737" s="75"/>
    </row>
    <row r="1738" spans="5:8" x14ac:dyDescent="0.25">
      <c r="E1738" s="10"/>
      <c r="H1738" s="75"/>
    </row>
    <row r="1739" spans="5:8" x14ac:dyDescent="0.25">
      <c r="E1739" s="10"/>
      <c r="H1739" s="75"/>
    </row>
    <row r="1740" spans="5:8" x14ac:dyDescent="0.25">
      <c r="E1740" s="10"/>
      <c r="H1740" s="75"/>
    </row>
    <row r="1741" spans="5:8" x14ac:dyDescent="0.25">
      <c r="E1741" s="10"/>
      <c r="H1741" s="75"/>
    </row>
    <row r="1742" spans="5:8" x14ac:dyDescent="0.25">
      <c r="E1742" s="10"/>
      <c r="H1742" s="75"/>
    </row>
    <row r="1743" spans="5:8" x14ac:dyDescent="0.25">
      <c r="E1743" s="10"/>
      <c r="H1743" s="75"/>
    </row>
    <row r="1744" spans="5:8" x14ac:dyDescent="0.25">
      <c r="E1744" s="10"/>
      <c r="H1744" s="75"/>
    </row>
    <row r="1745" spans="5:8" x14ac:dyDescent="0.25">
      <c r="E1745" s="10"/>
      <c r="H1745" s="75"/>
    </row>
    <row r="1746" spans="5:8" x14ac:dyDescent="0.25">
      <c r="E1746" s="10"/>
      <c r="H1746" s="75"/>
    </row>
    <row r="1747" spans="5:8" x14ac:dyDescent="0.25">
      <c r="E1747" s="10"/>
      <c r="H1747" s="75"/>
    </row>
    <row r="1748" spans="5:8" x14ac:dyDescent="0.25">
      <c r="E1748" s="10"/>
      <c r="H1748" s="75"/>
    </row>
    <row r="1749" spans="5:8" x14ac:dyDescent="0.25">
      <c r="E1749" s="10"/>
      <c r="H1749" s="75"/>
    </row>
    <row r="1750" spans="5:8" x14ac:dyDescent="0.25">
      <c r="E1750" s="10"/>
      <c r="H1750" s="75"/>
    </row>
    <row r="1751" spans="5:8" x14ac:dyDescent="0.25">
      <c r="E1751" s="10"/>
      <c r="H1751" s="75"/>
    </row>
    <row r="1752" spans="5:8" x14ac:dyDescent="0.25">
      <c r="E1752" s="10"/>
      <c r="H1752" s="75"/>
    </row>
    <row r="1753" spans="5:8" x14ac:dyDescent="0.25">
      <c r="E1753" s="10"/>
      <c r="H1753" s="75"/>
    </row>
    <row r="1754" spans="5:8" x14ac:dyDescent="0.25">
      <c r="E1754" s="10"/>
      <c r="H1754" s="75"/>
    </row>
    <row r="1755" spans="5:8" x14ac:dyDescent="0.25">
      <c r="E1755" s="10"/>
      <c r="H1755" s="75"/>
    </row>
    <row r="1756" spans="5:8" x14ac:dyDescent="0.25">
      <c r="E1756" s="10"/>
      <c r="H1756" s="75"/>
    </row>
    <row r="1757" spans="5:8" x14ac:dyDescent="0.25">
      <c r="E1757" s="10"/>
      <c r="H1757" s="75"/>
    </row>
    <row r="1758" spans="5:8" x14ac:dyDescent="0.25">
      <c r="E1758" s="10"/>
      <c r="H1758" s="75"/>
    </row>
    <row r="1759" spans="5:8" x14ac:dyDescent="0.25">
      <c r="E1759" s="10"/>
      <c r="H1759" s="75"/>
    </row>
    <row r="1760" spans="5:8" x14ac:dyDescent="0.25">
      <c r="E1760" s="10"/>
      <c r="H1760" s="75"/>
    </row>
    <row r="1761" spans="5:8" x14ac:dyDescent="0.25">
      <c r="E1761" s="10"/>
      <c r="H1761" s="75"/>
    </row>
    <row r="1762" spans="5:8" x14ac:dyDescent="0.25">
      <c r="E1762" s="10"/>
      <c r="H1762" s="75"/>
    </row>
    <row r="1763" spans="5:8" x14ac:dyDescent="0.25">
      <c r="E1763" s="10"/>
      <c r="H1763" s="75"/>
    </row>
    <row r="1764" spans="5:8" x14ac:dyDescent="0.25">
      <c r="E1764" s="10"/>
      <c r="H1764" s="75"/>
    </row>
    <row r="1765" spans="5:8" x14ac:dyDescent="0.25">
      <c r="E1765" s="10"/>
      <c r="H1765" s="75"/>
    </row>
    <row r="1766" spans="5:8" x14ac:dyDescent="0.25">
      <c r="E1766" s="10"/>
      <c r="H1766" s="75"/>
    </row>
    <row r="1767" spans="5:8" x14ac:dyDescent="0.25">
      <c r="E1767" s="10"/>
      <c r="H1767" s="75"/>
    </row>
    <row r="1768" spans="5:8" x14ac:dyDescent="0.25">
      <c r="E1768" s="10"/>
      <c r="H1768" s="75"/>
    </row>
    <row r="1769" spans="5:8" x14ac:dyDescent="0.25">
      <c r="E1769" s="10"/>
      <c r="H1769" s="75"/>
    </row>
    <row r="1770" spans="5:8" x14ac:dyDescent="0.25">
      <c r="E1770" s="10"/>
      <c r="H1770" s="75"/>
    </row>
    <row r="1771" spans="5:8" x14ac:dyDescent="0.25">
      <c r="E1771" s="10"/>
      <c r="H1771" s="75"/>
    </row>
    <row r="1772" spans="5:8" x14ac:dyDescent="0.25">
      <c r="E1772" s="10"/>
      <c r="H1772" s="75"/>
    </row>
    <row r="1773" spans="5:8" x14ac:dyDescent="0.25">
      <c r="E1773" s="10"/>
      <c r="H1773" s="75"/>
    </row>
    <row r="1774" spans="5:8" x14ac:dyDescent="0.25">
      <c r="E1774" s="10"/>
      <c r="H1774" s="75"/>
    </row>
    <row r="1775" spans="5:8" x14ac:dyDescent="0.25">
      <c r="E1775" s="10"/>
      <c r="H1775" s="75"/>
    </row>
    <row r="1776" spans="5:8" x14ac:dyDescent="0.25">
      <c r="E1776" s="10"/>
      <c r="H1776" s="75"/>
    </row>
    <row r="1777" spans="5:8" x14ac:dyDescent="0.25">
      <c r="E1777" s="10"/>
      <c r="H1777" s="75"/>
    </row>
    <row r="1778" spans="5:8" x14ac:dyDescent="0.25">
      <c r="E1778" s="10"/>
      <c r="H1778" s="75"/>
    </row>
    <row r="1779" spans="5:8" x14ac:dyDescent="0.25">
      <c r="E1779" s="10"/>
      <c r="H1779" s="75"/>
    </row>
    <row r="1780" spans="5:8" x14ac:dyDescent="0.25">
      <c r="E1780" s="10"/>
      <c r="H1780" s="75"/>
    </row>
    <row r="1781" spans="5:8" x14ac:dyDescent="0.25">
      <c r="E1781" s="10"/>
      <c r="H1781" s="75"/>
    </row>
    <row r="1782" spans="5:8" x14ac:dyDescent="0.25">
      <c r="E1782" s="10"/>
      <c r="H1782" s="75"/>
    </row>
    <row r="1783" spans="5:8" x14ac:dyDescent="0.25">
      <c r="E1783" s="10"/>
      <c r="H1783" s="75"/>
    </row>
    <row r="1784" spans="5:8" x14ac:dyDescent="0.25">
      <c r="E1784" s="10"/>
      <c r="H1784" s="75"/>
    </row>
    <row r="1785" spans="5:8" x14ac:dyDescent="0.25">
      <c r="E1785" s="10"/>
      <c r="H1785" s="75"/>
    </row>
    <row r="1786" spans="5:8" x14ac:dyDescent="0.25">
      <c r="E1786" s="10"/>
      <c r="H1786" s="75"/>
    </row>
    <row r="1787" spans="5:8" x14ac:dyDescent="0.25">
      <c r="E1787" s="10"/>
      <c r="H1787" s="75"/>
    </row>
    <row r="1788" spans="5:8" x14ac:dyDescent="0.25">
      <c r="E1788" s="10"/>
      <c r="H1788" s="75"/>
    </row>
    <row r="1789" spans="5:8" x14ac:dyDescent="0.25">
      <c r="E1789" s="10"/>
      <c r="H1789" s="75"/>
    </row>
    <row r="1790" spans="5:8" x14ac:dyDescent="0.25">
      <c r="E1790" s="10"/>
      <c r="H1790" s="75"/>
    </row>
    <row r="1791" spans="5:8" x14ac:dyDescent="0.25">
      <c r="E1791" s="10"/>
      <c r="H1791" s="75"/>
    </row>
    <row r="1792" spans="5:8" x14ac:dyDescent="0.25">
      <c r="E1792" s="10"/>
      <c r="H1792" s="75"/>
    </row>
    <row r="1793" spans="5:8" x14ac:dyDescent="0.25">
      <c r="E1793" s="10"/>
      <c r="H1793" s="75"/>
    </row>
    <row r="1794" spans="5:8" x14ac:dyDescent="0.25">
      <c r="E1794" s="10"/>
      <c r="H1794" s="75"/>
    </row>
    <row r="1795" spans="5:8" x14ac:dyDescent="0.25">
      <c r="E1795" s="10"/>
      <c r="H1795" s="75"/>
    </row>
    <row r="1796" spans="5:8" x14ac:dyDescent="0.25">
      <c r="E1796" s="10"/>
      <c r="H1796" s="75"/>
    </row>
    <row r="1797" spans="5:8" x14ac:dyDescent="0.25">
      <c r="E1797" s="10"/>
      <c r="H1797" s="75"/>
    </row>
    <row r="1798" spans="5:8" x14ac:dyDescent="0.25">
      <c r="E1798" s="10"/>
      <c r="H1798" s="75"/>
    </row>
    <row r="1799" spans="5:8" x14ac:dyDescent="0.25">
      <c r="E1799" s="10"/>
      <c r="H1799" s="75"/>
    </row>
    <row r="1800" spans="5:8" x14ac:dyDescent="0.25">
      <c r="E1800" s="10"/>
      <c r="H1800" s="75"/>
    </row>
    <row r="1801" spans="5:8" x14ac:dyDescent="0.25">
      <c r="E1801" s="10"/>
      <c r="H1801" s="75"/>
    </row>
    <row r="1802" spans="5:8" x14ac:dyDescent="0.25">
      <c r="E1802" s="10"/>
      <c r="H1802" s="75"/>
    </row>
    <row r="1803" spans="5:8" x14ac:dyDescent="0.25">
      <c r="E1803" s="10"/>
      <c r="H1803" s="75"/>
    </row>
    <row r="1804" spans="5:8" x14ac:dyDescent="0.25">
      <c r="E1804" s="10"/>
      <c r="H1804" s="75"/>
    </row>
    <row r="1805" spans="5:8" x14ac:dyDescent="0.25">
      <c r="E1805" s="10"/>
      <c r="H1805" s="75"/>
    </row>
    <row r="1806" spans="5:8" x14ac:dyDescent="0.25">
      <c r="E1806" s="10"/>
      <c r="H1806" s="75"/>
    </row>
    <row r="1807" spans="5:8" x14ac:dyDescent="0.25">
      <c r="E1807" s="10"/>
      <c r="H1807" s="75"/>
    </row>
    <row r="1808" spans="5:8" x14ac:dyDescent="0.25">
      <c r="E1808" s="10"/>
      <c r="H1808" s="75"/>
    </row>
    <row r="1809" spans="5:8" x14ac:dyDescent="0.25">
      <c r="E1809" s="10"/>
      <c r="H1809" s="75"/>
    </row>
    <row r="1810" spans="5:8" x14ac:dyDescent="0.25">
      <c r="E1810" s="10"/>
      <c r="H1810" s="75"/>
    </row>
    <row r="1811" spans="5:8" x14ac:dyDescent="0.25">
      <c r="E1811" s="10"/>
      <c r="H1811" s="75"/>
    </row>
    <row r="1812" spans="5:8" x14ac:dyDescent="0.25">
      <c r="E1812" s="10"/>
      <c r="H1812" s="75"/>
    </row>
    <row r="1813" spans="5:8" x14ac:dyDescent="0.25">
      <c r="E1813" s="10"/>
      <c r="H1813" s="75"/>
    </row>
    <row r="1814" spans="5:8" x14ac:dyDescent="0.25">
      <c r="E1814" s="10"/>
      <c r="H1814" s="75"/>
    </row>
    <row r="1815" spans="5:8" x14ac:dyDescent="0.25">
      <c r="E1815" s="10"/>
      <c r="H1815" s="75"/>
    </row>
    <row r="1816" spans="5:8" x14ac:dyDescent="0.25">
      <c r="E1816" s="10"/>
      <c r="H1816" s="75"/>
    </row>
    <row r="1817" spans="5:8" x14ac:dyDescent="0.25">
      <c r="E1817" s="10"/>
      <c r="H1817" s="75"/>
    </row>
    <row r="1818" spans="5:8" x14ac:dyDescent="0.25">
      <c r="E1818" s="10"/>
      <c r="H1818" s="75"/>
    </row>
    <row r="1819" spans="5:8" x14ac:dyDescent="0.25">
      <c r="E1819" s="10"/>
      <c r="H1819" s="75"/>
    </row>
    <row r="1820" spans="5:8" x14ac:dyDescent="0.25">
      <c r="E1820" s="10"/>
      <c r="H1820" s="75"/>
    </row>
    <row r="1821" spans="5:8" x14ac:dyDescent="0.25">
      <c r="E1821" s="10"/>
      <c r="H1821" s="75"/>
    </row>
    <row r="1822" spans="5:8" x14ac:dyDescent="0.25">
      <c r="E1822" s="10"/>
      <c r="H1822" s="75"/>
    </row>
    <row r="1823" spans="5:8" x14ac:dyDescent="0.25">
      <c r="E1823" s="10"/>
      <c r="H1823" s="75"/>
    </row>
    <row r="1824" spans="5:8" x14ac:dyDescent="0.25">
      <c r="E1824" s="10"/>
      <c r="H1824" s="75"/>
    </row>
    <row r="1825" spans="5:8" x14ac:dyDescent="0.25">
      <c r="E1825" s="10"/>
      <c r="H1825" s="75"/>
    </row>
    <row r="1826" spans="5:8" x14ac:dyDescent="0.25">
      <c r="E1826" s="10"/>
      <c r="H1826" s="75"/>
    </row>
    <row r="1827" spans="5:8" x14ac:dyDescent="0.25">
      <c r="E1827" s="10"/>
      <c r="H1827" s="75"/>
    </row>
    <row r="1828" spans="5:8" x14ac:dyDescent="0.25">
      <c r="E1828" s="10"/>
      <c r="H1828" s="75"/>
    </row>
    <row r="1829" spans="5:8" x14ac:dyDescent="0.25">
      <c r="E1829" s="10"/>
      <c r="H1829" s="75"/>
    </row>
    <row r="1830" spans="5:8" x14ac:dyDescent="0.25">
      <c r="E1830" s="10"/>
      <c r="H1830" s="75"/>
    </row>
    <row r="1831" spans="5:8" x14ac:dyDescent="0.25">
      <c r="E1831" s="10"/>
      <c r="H1831" s="75"/>
    </row>
    <row r="1832" spans="5:8" x14ac:dyDescent="0.25">
      <c r="E1832" s="10"/>
      <c r="H1832" s="75"/>
    </row>
    <row r="1833" spans="5:8" x14ac:dyDescent="0.25">
      <c r="E1833" s="10"/>
      <c r="H1833" s="75"/>
    </row>
    <row r="1834" spans="5:8" x14ac:dyDescent="0.25">
      <c r="E1834" s="10"/>
      <c r="H1834" s="75"/>
    </row>
    <row r="1835" spans="5:8" x14ac:dyDescent="0.25">
      <c r="E1835" s="10"/>
      <c r="H1835" s="75"/>
    </row>
    <row r="1836" spans="5:8" x14ac:dyDescent="0.25">
      <c r="E1836" s="10"/>
      <c r="H1836" s="75"/>
    </row>
    <row r="1837" spans="5:8" x14ac:dyDescent="0.25">
      <c r="E1837" s="10"/>
      <c r="H1837" s="75"/>
    </row>
    <row r="1838" spans="5:8" x14ac:dyDescent="0.25">
      <c r="E1838" s="10"/>
      <c r="H1838" s="75"/>
    </row>
    <row r="1839" spans="5:8" x14ac:dyDescent="0.25">
      <c r="E1839" s="10"/>
      <c r="H1839" s="75"/>
    </row>
    <row r="1840" spans="5:8" x14ac:dyDescent="0.25">
      <c r="E1840" s="10"/>
      <c r="H1840" s="75"/>
    </row>
    <row r="1841" spans="5:8" x14ac:dyDescent="0.25">
      <c r="E1841" s="10"/>
      <c r="H1841" s="75"/>
    </row>
    <row r="1842" spans="5:8" x14ac:dyDescent="0.25">
      <c r="E1842" s="10"/>
      <c r="H1842" s="75"/>
    </row>
    <row r="1843" spans="5:8" x14ac:dyDescent="0.25">
      <c r="E1843" s="10"/>
      <c r="H1843" s="75"/>
    </row>
    <row r="1844" spans="5:8" x14ac:dyDescent="0.25">
      <c r="E1844" s="10"/>
      <c r="H1844" s="75"/>
    </row>
    <row r="1845" spans="5:8" x14ac:dyDescent="0.25">
      <c r="E1845" s="10"/>
      <c r="H1845" s="75"/>
    </row>
    <row r="1846" spans="5:8" x14ac:dyDescent="0.25">
      <c r="E1846" s="10"/>
      <c r="H1846" s="75"/>
    </row>
    <row r="1847" spans="5:8" x14ac:dyDescent="0.25">
      <c r="E1847" s="10"/>
      <c r="H1847" s="75"/>
    </row>
    <row r="1848" spans="5:8" x14ac:dyDescent="0.25">
      <c r="E1848" s="10"/>
      <c r="H1848" s="75"/>
    </row>
    <row r="1849" spans="5:8" x14ac:dyDescent="0.25">
      <c r="E1849" s="10"/>
      <c r="H1849" s="75"/>
    </row>
    <row r="1850" spans="5:8" x14ac:dyDescent="0.25">
      <c r="E1850" s="10"/>
      <c r="H1850" s="75"/>
    </row>
    <row r="1851" spans="5:8" x14ac:dyDescent="0.25">
      <c r="E1851" s="10"/>
      <c r="H1851" s="75"/>
    </row>
    <row r="1852" spans="5:8" x14ac:dyDescent="0.25">
      <c r="E1852" s="10"/>
      <c r="H1852" s="75"/>
    </row>
    <row r="1853" spans="5:8" x14ac:dyDescent="0.25">
      <c r="E1853" s="10"/>
      <c r="H1853" s="75"/>
    </row>
    <row r="1854" spans="5:8" x14ac:dyDescent="0.25">
      <c r="E1854" s="10"/>
      <c r="H1854" s="75"/>
    </row>
    <row r="1855" spans="5:8" x14ac:dyDescent="0.25">
      <c r="E1855" s="10"/>
      <c r="H1855" s="75"/>
    </row>
    <row r="1856" spans="5:8" x14ac:dyDescent="0.25">
      <c r="E1856" s="10"/>
      <c r="H1856" s="75"/>
    </row>
    <row r="1857" spans="5:8" x14ac:dyDescent="0.25">
      <c r="E1857" s="10"/>
      <c r="H1857" s="75"/>
    </row>
    <row r="1858" spans="5:8" x14ac:dyDescent="0.25">
      <c r="E1858" s="10"/>
      <c r="H1858" s="75"/>
    </row>
    <row r="1859" spans="5:8" x14ac:dyDescent="0.25">
      <c r="E1859" s="10"/>
      <c r="H1859" s="75"/>
    </row>
    <row r="1860" spans="5:8" x14ac:dyDescent="0.25">
      <c r="E1860" s="10"/>
      <c r="H1860" s="75"/>
    </row>
    <row r="1861" spans="5:8" x14ac:dyDescent="0.25">
      <c r="E1861" s="10"/>
      <c r="H1861" s="75"/>
    </row>
    <row r="1862" spans="5:8" x14ac:dyDescent="0.25">
      <c r="E1862" s="10"/>
      <c r="H1862" s="75"/>
    </row>
    <row r="1863" spans="5:8" x14ac:dyDescent="0.25">
      <c r="E1863" s="10"/>
      <c r="H1863" s="75"/>
    </row>
    <row r="1864" spans="5:8" x14ac:dyDescent="0.25">
      <c r="E1864" s="10"/>
      <c r="H1864" s="75"/>
    </row>
    <row r="1865" spans="5:8" x14ac:dyDescent="0.25">
      <c r="E1865" s="10"/>
      <c r="H1865" s="75"/>
    </row>
    <row r="1866" spans="5:8" x14ac:dyDescent="0.25">
      <c r="E1866" s="10"/>
      <c r="H1866" s="75"/>
    </row>
    <row r="1867" spans="5:8" x14ac:dyDescent="0.25">
      <c r="E1867" s="10"/>
      <c r="H1867" s="75"/>
    </row>
    <row r="1868" spans="5:8" x14ac:dyDescent="0.25">
      <c r="E1868" s="10"/>
      <c r="H1868" s="75"/>
    </row>
    <row r="1869" spans="5:8" x14ac:dyDescent="0.25">
      <c r="E1869" s="10"/>
      <c r="H1869" s="75"/>
    </row>
    <row r="1870" spans="5:8" x14ac:dyDescent="0.25">
      <c r="E1870" s="10"/>
      <c r="H1870" s="75"/>
    </row>
    <row r="1871" spans="5:8" x14ac:dyDescent="0.25">
      <c r="E1871" s="10"/>
      <c r="H1871" s="75"/>
    </row>
    <row r="1872" spans="5:8" x14ac:dyDescent="0.25">
      <c r="E1872" s="10"/>
      <c r="H1872" s="75"/>
    </row>
    <row r="1873" spans="5:8" x14ac:dyDescent="0.25">
      <c r="E1873" s="10"/>
      <c r="H1873" s="75"/>
    </row>
    <row r="1874" spans="5:8" x14ac:dyDescent="0.25">
      <c r="E1874" s="10"/>
      <c r="H1874" s="75"/>
    </row>
    <row r="1875" spans="5:8" x14ac:dyDescent="0.25">
      <c r="E1875" s="10"/>
      <c r="H1875" s="75"/>
    </row>
    <row r="1876" spans="5:8" x14ac:dyDescent="0.25">
      <c r="E1876" s="10"/>
      <c r="H1876" s="75"/>
    </row>
    <row r="1877" spans="5:8" x14ac:dyDescent="0.25">
      <c r="E1877" s="10"/>
      <c r="H1877" s="75"/>
    </row>
    <row r="1878" spans="5:8" x14ac:dyDescent="0.25">
      <c r="E1878" s="10"/>
      <c r="H1878" s="75"/>
    </row>
    <row r="1879" spans="5:8" x14ac:dyDescent="0.25">
      <c r="E1879" s="10"/>
      <c r="H1879" s="75"/>
    </row>
    <row r="1880" spans="5:8" x14ac:dyDescent="0.25">
      <c r="E1880" s="10"/>
      <c r="H1880" s="75"/>
    </row>
    <row r="1881" spans="5:8" x14ac:dyDescent="0.25">
      <c r="E1881" s="10"/>
      <c r="H1881" s="75"/>
    </row>
    <row r="1882" spans="5:8" x14ac:dyDescent="0.25">
      <c r="E1882" s="10"/>
      <c r="H1882" s="75"/>
    </row>
    <row r="1883" spans="5:8" x14ac:dyDescent="0.25">
      <c r="E1883" s="10"/>
      <c r="H1883" s="75"/>
    </row>
    <row r="1884" spans="5:8" x14ac:dyDescent="0.25">
      <c r="E1884" s="10"/>
      <c r="H1884" s="75"/>
    </row>
    <row r="1885" spans="5:8" x14ac:dyDescent="0.25">
      <c r="E1885" s="10"/>
      <c r="H1885" s="75"/>
    </row>
    <row r="1886" spans="5:8" x14ac:dyDescent="0.25">
      <c r="E1886" s="10"/>
      <c r="H1886" s="75"/>
    </row>
    <row r="1887" spans="5:8" x14ac:dyDescent="0.25">
      <c r="E1887" s="10"/>
      <c r="H1887" s="75"/>
    </row>
    <row r="1888" spans="5:8" x14ac:dyDescent="0.25">
      <c r="E1888" s="10"/>
      <c r="H1888" s="75"/>
    </row>
    <row r="1889" spans="5:8" x14ac:dyDescent="0.25">
      <c r="E1889" s="10"/>
      <c r="H1889" s="75"/>
    </row>
    <row r="1890" spans="5:8" x14ac:dyDescent="0.25">
      <c r="E1890" s="10"/>
      <c r="H1890" s="75"/>
    </row>
    <row r="1891" spans="5:8" x14ac:dyDescent="0.25">
      <c r="E1891" s="10"/>
      <c r="H1891" s="75"/>
    </row>
    <row r="1892" spans="5:8" x14ac:dyDescent="0.25">
      <c r="E1892" s="10"/>
      <c r="H1892" s="75"/>
    </row>
    <row r="1893" spans="5:8" x14ac:dyDescent="0.25">
      <c r="E1893" s="10"/>
      <c r="H1893" s="75"/>
    </row>
    <row r="1894" spans="5:8" x14ac:dyDescent="0.25">
      <c r="E1894" s="10"/>
      <c r="H1894" s="75"/>
    </row>
    <row r="1895" spans="5:8" x14ac:dyDescent="0.25">
      <c r="E1895" s="10"/>
      <c r="H1895" s="75"/>
    </row>
    <row r="1896" spans="5:8" x14ac:dyDescent="0.25">
      <c r="E1896" s="10"/>
      <c r="H1896" s="75"/>
    </row>
    <row r="1897" spans="5:8" x14ac:dyDescent="0.25">
      <c r="E1897" s="10"/>
      <c r="H1897" s="75"/>
    </row>
    <row r="1898" spans="5:8" x14ac:dyDescent="0.25">
      <c r="E1898" s="10"/>
      <c r="H1898" s="75"/>
    </row>
    <row r="1899" spans="5:8" x14ac:dyDescent="0.25">
      <c r="E1899" s="10"/>
      <c r="H1899" s="75"/>
    </row>
    <row r="1900" spans="5:8" x14ac:dyDescent="0.25">
      <c r="E1900" s="10"/>
      <c r="H1900" s="75"/>
    </row>
    <row r="1901" spans="5:8" x14ac:dyDescent="0.25">
      <c r="E1901" s="10"/>
      <c r="H1901" s="75"/>
    </row>
    <row r="1902" spans="5:8" x14ac:dyDescent="0.25">
      <c r="E1902" s="10"/>
      <c r="H1902" s="75"/>
    </row>
    <row r="1903" spans="5:8" x14ac:dyDescent="0.25">
      <c r="E1903" s="10"/>
      <c r="H1903" s="75"/>
    </row>
    <row r="1904" spans="5:8" x14ac:dyDescent="0.25">
      <c r="E1904" s="10"/>
      <c r="H1904" s="75"/>
    </row>
    <row r="1905" spans="5:8" x14ac:dyDescent="0.25">
      <c r="E1905" s="10"/>
      <c r="H1905" s="75"/>
    </row>
    <row r="1906" spans="5:8" x14ac:dyDescent="0.25">
      <c r="E1906" s="10"/>
      <c r="H1906" s="75"/>
    </row>
    <row r="1907" spans="5:8" x14ac:dyDescent="0.25">
      <c r="E1907" s="10"/>
      <c r="H1907" s="75"/>
    </row>
    <row r="1908" spans="5:8" x14ac:dyDescent="0.25">
      <c r="E1908" s="10"/>
      <c r="H1908" s="75"/>
    </row>
    <row r="1909" spans="5:8" x14ac:dyDescent="0.25">
      <c r="E1909" s="10"/>
      <c r="H1909" s="75"/>
    </row>
    <row r="1910" spans="5:8" x14ac:dyDescent="0.25">
      <c r="E1910" s="10"/>
      <c r="H1910" s="75"/>
    </row>
    <row r="1911" spans="5:8" x14ac:dyDescent="0.25">
      <c r="E1911" s="10"/>
      <c r="H1911" s="75"/>
    </row>
    <row r="1912" spans="5:8" x14ac:dyDescent="0.25">
      <c r="E1912" s="10"/>
      <c r="H1912" s="75"/>
    </row>
    <row r="1913" spans="5:8" x14ac:dyDescent="0.25">
      <c r="E1913" s="10"/>
      <c r="H1913" s="75"/>
    </row>
    <row r="1914" spans="5:8" x14ac:dyDescent="0.25">
      <c r="E1914" s="10"/>
      <c r="H1914" s="75"/>
    </row>
    <row r="1915" spans="5:8" x14ac:dyDescent="0.25">
      <c r="E1915" s="10"/>
      <c r="H1915" s="75"/>
    </row>
    <row r="1916" spans="5:8" x14ac:dyDescent="0.25">
      <c r="E1916" s="10"/>
      <c r="H1916" s="75"/>
    </row>
    <row r="1917" spans="5:8" x14ac:dyDescent="0.25">
      <c r="E1917" s="10"/>
      <c r="H1917" s="75"/>
    </row>
    <row r="1918" spans="5:8" x14ac:dyDescent="0.25">
      <c r="E1918" s="10"/>
      <c r="H1918" s="75"/>
    </row>
    <row r="1919" spans="5:8" x14ac:dyDescent="0.25">
      <c r="E1919" s="10"/>
      <c r="H1919" s="75"/>
    </row>
    <row r="1920" spans="5:8" x14ac:dyDescent="0.25">
      <c r="E1920" s="10"/>
      <c r="H1920" s="75"/>
    </row>
    <row r="1921" spans="5:8" x14ac:dyDescent="0.25">
      <c r="E1921" s="10"/>
      <c r="H1921" s="75"/>
    </row>
    <row r="1922" spans="5:8" x14ac:dyDescent="0.25">
      <c r="E1922" s="10"/>
      <c r="H1922" s="75"/>
    </row>
    <row r="1923" spans="5:8" x14ac:dyDescent="0.25">
      <c r="E1923" s="10"/>
      <c r="H1923" s="75"/>
    </row>
    <row r="1924" spans="5:8" x14ac:dyDescent="0.25">
      <c r="E1924" s="10"/>
      <c r="H1924" s="75"/>
    </row>
    <row r="1925" spans="5:8" x14ac:dyDescent="0.25">
      <c r="E1925" s="10"/>
      <c r="H1925" s="75"/>
    </row>
    <row r="1926" spans="5:8" x14ac:dyDescent="0.25">
      <c r="E1926" s="10"/>
      <c r="H1926" s="75"/>
    </row>
    <row r="1927" spans="5:8" x14ac:dyDescent="0.25">
      <c r="E1927" s="10"/>
      <c r="H1927" s="75"/>
    </row>
    <row r="1928" spans="5:8" x14ac:dyDescent="0.25">
      <c r="E1928" s="10"/>
      <c r="H1928" s="75"/>
    </row>
    <row r="1929" spans="5:8" x14ac:dyDescent="0.25">
      <c r="E1929" s="10"/>
      <c r="H1929" s="75"/>
    </row>
    <row r="1930" spans="5:8" x14ac:dyDescent="0.25">
      <c r="E1930" s="10"/>
      <c r="H1930" s="75"/>
    </row>
    <row r="1931" spans="5:8" x14ac:dyDescent="0.25">
      <c r="E1931" s="10"/>
      <c r="H1931" s="75"/>
    </row>
    <row r="1932" spans="5:8" x14ac:dyDescent="0.25">
      <c r="E1932" s="10"/>
      <c r="H1932" s="75"/>
    </row>
    <row r="1933" spans="5:8" x14ac:dyDescent="0.25">
      <c r="E1933" s="10"/>
      <c r="H1933" s="75"/>
    </row>
    <row r="1934" spans="5:8" x14ac:dyDescent="0.25">
      <c r="E1934" s="10"/>
      <c r="H1934" s="75"/>
    </row>
    <row r="1935" spans="5:8" x14ac:dyDescent="0.25">
      <c r="E1935" s="10"/>
      <c r="H1935" s="75"/>
    </row>
    <row r="1936" spans="5:8" x14ac:dyDescent="0.25">
      <c r="E1936" s="10"/>
      <c r="H1936" s="75"/>
    </row>
    <row r="1937" spans="5:8" x14ac:dyDescent="0.25">
      <c r="E1937" s="10"/>
      <c r="H1937" s="75"/>
    </row>
    <row r="1938" spans="5:8" x14ac:dyDescent="0.25">
      <c r="E1938" s="10"/>
      <c r="H1938" s="75"/>
    </row>
    <row r="1939" spans="5:8" x14ac:dyDescent="0.25">
      <c r="E1939" s="10"/>
      <c r="H1939" s="75"/>
    </row>
    <row r="1940" spans="5:8" x14ac:dyDescent="0.25">
      <c r="E1940" s="10"/>
      <c r="H1940" s="75"/>
    </row>
    <row r="1941" spans="5:8" x14ac:dyDescent="0.25">
      <c r="E1941" s="10"/>
      <c r="H1941" s="75"/>
    </row>
    <row r="1942" spans="5:8" x14ac:dyDescent="0.25">
      <c r="E1942" s="10"/>
      <c r="H1942" s="75"/>
    </row>
    <row r="1943" spans="5:8" x14ac:dyDescent="0.25">
      <c r="E1943" s="10"/>
      <c r="H1943" s="75"/>
    </row>
    <row r="1944" spans="5:8" x14ac:dyDescent="0.25">
      <c r="E1944" s="10"/>
      <c r="H1944" s="75"/>
    </row>
    <row r="1945" spans="5:8" x14ac:dyDescent="0.25">
      <c r="E1945" s="10"/>
      <c r="H1945" s="75"/>
    </row>
    <row r="1946" spans="5:8" x14ac:dyDescent="0.25">
      <c r="E1946" s="10"/>
      <c r="H1946" s="75"/>
    </row>
    <row r="1947" spans="5:8" x14ac:dyDescent="0.25">
      <c r="E1947" s="10"/>
      <c r="H1947" s="75"/>
    </row>
    <row r="1948" spans="5:8" x14ac:dyDescent="0.25">
      <c r="E1948" s="10"/>
      <c r="H1948" s="75"/>
    </row>
    <row r="1949" spans="5:8" x14ac:dyDescent="0.25">
      <c r="E1949" s="10"/>
      <c r="H1949" s="75"/>
    </row>
    <row r="1950" spans="5:8" x14ac:dyDescent="0.25">
      <c r="E1950" s="10"/>
      <c r="H1950" s="75"/>
    </row>
    <row r="1951" spans="5:8" x14ac:dyDescent="0.25">
      <c r="E1951" s="10"/>
      <c r="H1951" s="75"/>
    </row>
    <row r="1952" spans="5:8" x14ac:dyDescent="0.25">
      <c r="E1952" s="10"/>
      <c r="H1952" s="75"/>
    </row>
    <row r="1953" spans="5:8" x14ac:dyDescent="0.25">
      <c r="E1953" s="10"/>
      <c r="H1953" s="75"/>
    </row>
    <row r="1954" spans="5:8" x14ac:dyDescent="0.25">
      <c r="E1954" s="10"/>
      <c r="H1954" s="75"/>
    </row>
    <row r="1955" spans="5:8" x14ac:dyDescent="0.25">
      <c r="E1955" s="10"/>
      <c r="H1955" s="75"/>
    </row>
    <row r="1956" spans="5:8" x14ac:dyDescent="0.25">
      <c r="E1956" s="10"/>
      <c r="H1956" s="75"/>
    </row>
    <row r="1957" spans="5:8" x14ac:dyDescent="0.25">
      <c r="E1957" s="10"/>
      <c r="H1957" s="75"/>
    </row>
    <row r="1958" spans="5:8" x14ac:dyDescent="0.25">
      <c r="E1958" s="10"/>
      <c r="H1958" s="75"/>
    </row>
    <row r="1959" spans="5:8" x14ac:dyDescent="0.25">
      <c r="E1959" s="10"/>
      <c r="H1959" s="75"/>
    </row>
    <row r="1960" spans="5:8" x14ac:dyDescent="0.25">
      <c r="E1960" s="10"/>
      <c r="H1960" s="75"/>
    </row>
    <row r="1961" spans="5:8" x14ac:dyDescent="0.25">
      <c r="E1961" s="10"/>
      <c r="H1961" s="75"/>
    </row>
    <row r="1962" spans="5:8" x14ac:dyDescent="0.25">
      <c r="E1962" s="10"/>
      <c r="H1962" s="75"/>
    </row>
    <row r="1963" spans="5:8" x14ac:dyDescent="0.25">
      <c r="E1963" s="10"/>
      <c r="H1963" s="75"/>
    </row>
    <row r="1964" spans="5:8" x14ac:dyDescent="0.25">
      <c r="E1964" s="10"/>
      <c r="H1964" s="75"/>
    </row>
    <row r="1965" spans="5:8" x14ac:dyDescent="0.25">
      <c r="E1965" s="10"/>
      <c r="H1965" s="75"/>
    </row>
    <row r="1966" spans="5:8" x14ac:dyDescent="0.25">
      <c r="E1966" s="10"/>
      <c r="H1966" s="75"/>
    </row>
    <row r="1967" spans="5:8" x14ac:dyDescent="0.25">
      <c r="E1967" s="10"/>
      <c r="H1967" s="75"/>
    </row>
    <row r="1968" spans="5:8" x14ac:dyDescent="0.25">
      <c r="E1968" s="10"/>
      <c r="H1968" s="75"/>
    </row>
    <row r="1969" spans="5:8" x14ac:dyDescent="0.25">
      <c r="E1969" s="10"/>
      <c r="H1969" s="75"/>
    </row>
    <row r="1970" spans="5:8" x14ac:dyDescent="0.25">
      <c r="E1970" s="10"/>
      <c r="H1970" s="75"/>
    </row>
    <row r="1971" spans="5:8" x14ac:dyDescent="0.25">
      <c r="E1971" s="10"/>
      <c r="H1971" s="75"/>
    </row>
    <row r="1972" spans="5:8" x14ac:dyDescent="0.25">
      <c r="E1972" s="10"/>
      <c r="H1972" s="75"/>
    </row>
    <row r="1973" spans="5:8" x14ac:dyDescent="0.25">
      <c r="E1973" s="10"/>
      <c r="H1973" s="75"/>
    </row>
    <row r="1974" spans="5:8" x14ac:dyDescent="0.25">
      <c r="E1974" s="10"/>
      <c r="H1974" s="75"/>
    </row>
    <row r="1975" spans="5:8" x14ac:dyDescent="0.25">
      <c r="E1975" s="10"/>
      <c r="H1975" s="75"/>
    </row>
    <row r="1976" spans="5:8" x14ac:dyDescent="0.25">
      <c r="E1976" s="10"/>
      <c r="H1976" s="75"/>
    </row>
    <row r="1977" spans="5:8" x14ac:dyDescent="0.25">
      <c r="E1977" s="10"/>
      <c r="H1977" s="75"/>
    </row>
    <row r="1978" spans="5:8" x14ac:dyDescent="0.25">
      <c r="E1978" s="10"/>
      <c r="H1978" s="75"/>
    </row>
    <row r="1979" spans="5:8" x14ac:dyDescent="0.25">
      <c r="E1979" s="10"/>
      <c r="H1979" s="75"/>
    </row>
    <row r="1980" spans="5:8" x14ac:dyDescent="0.25">
      <c r="E1980" s="10"/>
      <c r="H1980" s="75"/>
    </row>
    <row r="1981" spans="5:8" x14ac:dyDescent="0.25">
      <c r="E1981" s="10"/>
      <c r="H1981" s="75"/>
    </row>
    <row r="1982" spans="5:8" x14ac:dyDescent="0.25">
      <c r="E1982" s="10"/>
      <c r="H1982" s="75"/>
    </row>
    <row r="1983" spans="5:8" x14ac:dyDescent="0.25">
      <c r="E1983" s="10"/>
      <c r="H1983" s="75"/>
    </row>
    <row r="1984" spans="5:8" x14ac:dyDescent="0.25">
      <c r="E1984" s="10"/>
      <c r="H1984" s="75"/>
    </row>
    <row r="1985" spans="5:8" x14ac:dyDescent="0.25">
      <c r="E1985" s="10"/>
      <c r="H1985" s="75"/>
    </row>
    <row r="1986" spans="5:8" x14ac:dyDescent="0.25">
      <c r="E1986" s="10"/>
      <c r="H1986" s="75"/>
    </row>
    <row r="1987" spans="5:8" x14ac:dyDescent="0.25">
      <c r="E1987" s="10"/>
      <c r="H1987" s="75"/>
    </row>
    <row r="1988" spans="5:8" x14ac:dyDescent="0.25">
      <c r="E1988" s="10"/>
      <c r="H1988" s="75"/>
    </row>
    <row r="1989" spans="5:8" x14ac:dyDescent="0.25">
      <c r="E1989" s="10"/>
      <c r="H1989" s="75"/>
    </row>
    <row r="1990" spans="5:8" x14ac:dyDescent="0.25">
      <c r="E1990" s="10"/>
      <c r="H1990" s="75"/>
    </row>
    <row r="1991" spans="5:8" x14ac:dyDescent="0.25">
      <c r="E1991" s="10"/>
      <c r="H1991" s="75"/>
    </row>
    <row r="1992" spans="5:8" x14ac:dyDescent="0.25">
      <c r="E1992" s="10"/>
      <c r="H1992" s="75"/>
    </row>
    <row r="1993" spans="5:8" x14ac:dyDescent="0.25">
      <c r="E1993" s="10"/>
      <c r="H1993" s="75"/>
    </row>
    <row r="1994" spans="5:8" x14ac:dyDescent="0.25">
      <c r="E1994" s="10"/>
      <c r="H1994" s="75"/>
    </row>
    <row r="1995" spans="5:8" x14ac:dyDescent="0.25">
      <c r="E1995" s="10"/>
      <c r="H1995" s="75"/>
    </row>
    <row r="1996" spans="5:8" x14ac:dyDescent="0.25">
      <c r="E1996" s="10"/>
      <c r="H1996" s="75"/>
    </row>
    <row r="1997" spans="5:8" x14ac:dyDescent="0.25">
      <c r="E1997" s="10"/>
      <c r="H1997" s="75"/>
    </row>
    <row r="1998" spans="5:8" x14ac:dyDescent="0.25">
      <c r="E1998" s="10"/>
      <c r="H1998" s="75"/>
    </row>
    <row r="1999" spans="5:8" x14ac:dyDescent="0.25">
      <c r="E1999" s="10"/>
      <c r="H1999" s="75"/>
    </row>
    <row r="2000" spans="5:8" x14ac:dyDescent="0.25">
      <c r="E2000" s="10"/>
      <c r="H2000" s="75"/>
    </row>
    <row r="2001" spans="5:8" x14ac:dyDescent="0.25">
      <c r="E2001" s="10"/>
      <c r="H2001" s="75"/>
    </row>
    <row r="2002" spans="5:8" x14ac:dyDescent="0.25">
      <c r="E2002" s="10"/>
      <c r="H2002" s="75"/>
    </row>
    <row r="2003" spans="5:8" x14ac:dyDescent="0.25">
      <c r="E2003" s="10"/>
      <c r="H2003" s="75"/>
    </row>
    <row r="2004" spans="5:8" x14ac:dyDescent="0.25">
      <c r="E2004" s="10"/>
      <c r="H2004" s="75"/>
    </row>
    <row r="2005" spans="5:8" x14ac:dyDescent="0.25">
      <c r="E2005" s="10"/>
      <c r="H2005" s="75"/>
    </row>
    <row r="2006" spans="5:8" x14ac:dyDescent="0.25">
      <c r="E2006" s="10"/>
      <c r="H2006" s="75"/>
    </row>
    <row r="2007" spans="5:8" x14ac:dyDescent="0.25">
      <c r="E2007" s="10"/>
      <c r="H2007" s="75"/>
    </row>
    <row r="2008" spans="5:8" x14ac:dyDescent="0.25">
      <c r="E2008" s="10"/>
      <c r="H2008" s="75"/>
    </row>
    <row r="2009" spans="5:8" x14ac:dyDescent="0.25">
      <c r="E2009" s="10"/>
      <c r="H2009" s="75"/>
    </row>
    <row r="2010" spans="5:8" x14ac:dyDescent="0.25">
      <c r="E2010" s="10"/>
      <c r="H2010" s="75"/>
    </row>
    <row r="2011" spans="5:8" x14ac:dyDescent="0.25">
      <c r="E2011" s="10"/>
      <c r="H2011" s="75"/>
    </row>
    <row r="2012" spans="5:8" x14ac:dyDescent="0.25">
      <c r="E2012" s="10"/>
      <c r="H2012" s="75"/>
    </row>
    <row r="2013" spans="5:8" x14ac:dyDescent="0.25">
      <c r="E2013" s="10"/>
      <c r="H2013" s="75"/>
    </row>
    <row r="2014" spans="5:8" x14ac:dyDescent="0.25">
      <c r="E2014" s="10"/>
      <c r="H2014" s="75"/>
    </row>
    <row r="2015" spans="5:8" x14ac:dyDescent="0.25">
      <c r="E2015" s="10"/>
      <c r="H2015" s="75"/>
    </row>
    <row r="2016" spans="5:8" x14ac:dyDescent="0.25">
      <c r="E2016" s="10"/>
      <c r="H2016" s="75"/>
    </row>
    <row r="2017" spans="5:8" x14ac:dyDescent="0.25">
      <c r="E2017" s="10"/>
      <c r="H2017" s="75"/>
    </row>
    <row r="2018" spans="5:8" x14ac:dyDescent="0.25">
      <c r="E2018" s="10"/>
      <c r="H2018" s="75"/>
    </row>
    <row r="2019" spans="5:8" x14ac:dyDescent="0.25">
      <c r="E2019" s="10"/>
      <c r="H2019" s="75"/>
    </row>
    <row r="2020" spans="5:8" x14ac:dyDescent="0.25">
      <c r="E2020" s="10"/>
      <c r="H2020" s="75"/>
    </row>
    <row r="2021" spans="5:8" x14ac:dyDescent="0.25">
      <c r="E2021" s="10"/>
      <c r="H2021" s="75"/>
    </row>
    <row r="2022" spans="5:8" x14ac:dyDescent="0.25">
      <c r="E2022" s="10"/>
      <c r="H2022" s="75"/>
    </row>
    <row r="2023" spans="5:8" x14ac:dyDescent="0.25">
      <c r="E2023" s="10"/>
      <c r="H2023" s="75"/>
    </row>
    <row r="2024" spans="5:8" x14ac:dyDescent="0.25">
      <c r="E2024" s="10"/>
      <c r="H2024" s="75"/>
    </row>
    <row r="2025" spans="5:8" x14ac:dyDescent="0.25">
      <c r="E2025" s="10"/>
      <c r="H2025" s="75"/>
    </row>
    <row r="2026" spans="5:8" x14ac:dyDescent="0.25">
      <c r="E2026" s="10"/>
      <c r="H2026" s="75"/>
    </row>
    <row r="2027" spans="5:8" x14ac:dyDescent="0.25">
      <c r="E2027" s="10"/>
      <c r="H2027" s="75"/>
    </row>
    <row r="2028" spans="5:8" x14ac:dyDescent="0.25">
      <c r="E2028" s="10"/>
      <c r="H2028" s="75"/>
    </row>
    <row r="2029" spans="5:8" x14ac:dyDescent="0.25">
      <c r="E2029" s="10"/>
      <c r="H2029" s="75"/>
    </row>
    <row r="2030" spans="5:8" x14ac:dyDescent="0.25">
      <c r="E2030" s="10"/>
      <c r="H2030" s="75"/>
    </row>
    <row r="2031" spans="5:8" x14ac:dyDescent="0.25">
      <c r="E2031" s="10"/>
      <c r="H2031" s="75"/>
    </row>
    <row r="2032" spans="5:8" x14ac:dyDescent="0.25">
      <c r="E2032" s="10"/>
      <c r="H2032" s="75"/>
    </row>
    <row r="2033" spans="5:8" x14ac:dyDescent="0.25">
      <c r="E2033" s="10"/>
      <c r="H2033" s="75"/>
    </row>
    <row r="2034" spans="5:8" x14ac:dyDescent="0.25">
      <c r="E2034" s="10"/>
      <c r="H2034" s="75"/>
    </row>
    <row r="2035" spans="5:8" x14ac:dyDescent="0.25">
      <c r="E2035" s="10"/>
      <c r="H2035" s="75"/>
    </row>
    <row r="2036" spans="5:8" x14ac:dyDescent="0.25">
      <c r="E2036" s="10"/>
      <c r="H2036" s="75"/>
    </row>
    <row r="2037" spans="5:8" x14ac:dyDescent="0.25">
      <c r="E2037" s="10"/>
      <c r="H2037" s="75"/>
    </row>
    <row r="2038" spans="5:8" x14ac:dyDescent="0.25">
      <c r="E2038" s="10"/>
      <c r="H2038" s="75"/>
    </row>
    <row r="2039" spans="5:8" x14ac:dyDescent="0.25">
      <c r="E2039" s="10"/>
      <c r="H2039" s="75"/>
    </row>
    <row r="2040" spans="5:8" x14ac:dyDescent="0.25">
      <c r="E2040" s="10"/>
      <c r="H2040" s="75"/>
    </row>
    <row r="2041" spans="5:8" x14ac:dyDescent="0.25">
      <c r="E2041" s="10"/>
      <c r="H2041" s="75"/>
    </row>
    <row r="2042" spans="5:8" x14ac:dyDescent="0.25">
      <c r="E2042" s="10"/>
      <c r="H2042" s="75"/>
    </row>
    <row r="2043" spans="5:8" x14ac:dyDescent="0.25">
      <c r="E2043" s="10"/>
      <c r="H2043" s="75"/>
    </row>
    <row r="2044" spans="5:8" x14ac:dyDescent="0.25">
      <c r="E2044" s="10"/>
      <c r="H2044" s="75"/>
    </row>
    <row r="2045" spans="5:8" x14ac:dyDescent="0.25">
      <c r="E2045" s="10"/>
      <c r="H2045" s="75"/>
    </row>
    <row r="2046" spans="5:8" x14ac:dyDescent="0.25">
      <c r="E2046" s="10"/>
      <c r="H2046" s="75"/>
    </row>
    <row r="2047" spans="5:8" x14ac:dyDescent="0.25">
      <c r="E2047" s="10"/>
      <c r="H2047" s="75"/>
    </row>
    <row r="2048" spans="5:8" x14ac:dyDescent="0.25">
      <c r="E2048" s="10"/>
      <c r="H2048" s="75"/>
    </row>
    <row r="2049" spans="5:8" x14ac:dyDescent="0.25">
      <c r="E2049" s="10"/>
      <c r="H2049" s="75"/>
    </row>
    <row r="2050" spans="5:8" x14ac:dyDescent="0.25">
      <c r="E2050" s="10"/>
      <c r="H2050" s="75"/>
    </row>
    <row r="2051" spans="5:8" x14ac:dyDescent="0.25">
      <c r="E2051" s="10"/>
      <c r="H2051" s="75"/>
    </row>
    <row r="2052" spans="5:8" x14ac:dyDescent="0.25">
      <c r="E2052" s="10"/>
      <c r="H2052" s="75"/>
    </row>
    <row r="2053" spans="5:8" x14ac:dyDescent="0.25">
      <c r="E2053" s="10"/>
      <c r="H2053" s="75"/>
    </row>
    <row r="2054" spans="5:8" x14ac:dyDescent="0.25">
      <c r="E2054" s="10"/>
      <c r="H2054" s="75"/>
    </row>
    <row r="2055" spans="5:8" x14ac:dyDescent="0.25">
      <c r="E2055" s="10"/>
      <c r="H2055" s="75"/>
    </row>
    <row r="2056" spans="5:8" x14ac:dyDescent="0.25">
      <c r="E2056" s="10"/>
      <c r="H2056" s="75"/>
    </row>
    <row r="2057" spans="5:8" x14ac:dyDescent="0.25">
      <c r="E2057" s="10"/>
      <c r="H2057" s="75"/>
    </row>
    <row r="2058" spans="5:8" x14ac:dyDescent="0.25">
      <c r="E2058" s="10"/>
      <c r="H2058" s="75"/>
    </row>
    <row r="2059" spans="5:8" x14ac:dyDescent="0.25">
      <c r="E2059" s="10"/>
      <c r="H2059" s="75"/>
    </row>
    <row r="2060" spans="5:8" x14ac:dyDescent="0.25">
      <c r="E2060" s="10"/>
      <c r="H2060" s="75"/>
    </row>
    <row r="2061" spans="5:8" x14ac:dyDescent="0.25">
      <c r="E2061" s="10"/>
      <c r="H2061" s="75"/>
    </row>
    <row r="2062" spans="5:8" x14ac:dyDescent="0.25">
      <c r="E2062" s="10"/>
      <c r="H2062" s="75"/>
    </row>
    <row r="2063" spans="5:8" x14ac:dyDescent="0.25">
      <c r="E2063" s="10"/>
      <c r="H2063" s="75"/>
    </row>
    <row r="2064" spans="5:8" x14ac:dyDescent="0.25">
      <c r="E2064" s="10"/>
      <c r="H2064" s="75"/>
    </row>
    <row r="2065" spans="5:8" x14ac:dyDescent="0.25">
      <c r="E2065" s="10"/>
      <c r="H2065" s="75"/>
    </row>
    <row r="2066" spans="5:8" x14ac:dyDescent="0.25">
      <c r="E2066" s="10"/>
      <c r="H2066" s="75"/>
    </row>
    <row r="2067" spans="5:8" x14ac:dyDescent="0.25">
      <c r="E2067" s="10"/>
      <c r="H2067" s="75"/>
    </row>
    <row r="2068" spans="5:8" x14ac:dyDescent="0.25">
      <c r="E2068" s="10"/>
      <c r="H2068" s="75"/>
    </row>
    <row r="2069" spans="5:8" x14ac:dyDescent="0.25">
      <c r="E2069" s="10"/>
      <c r="H2069" s="75"/>
    </row>
    <row r="2070" spans="5:8" x14ac:dyDescent="0.25">
      <c r="E2070" s="10"/>
      <c r="H2070" s="75"/>
    </row>
    <row r="2071" spans="5:8" x14ac:dyDescent="0.25">
      <c r="E2071" s="10"/>
      <c r="H2071" s="75"/>
    </row>
    <row r="2072" spans="5:8" x14ac:dyDescent="0.25">
      <c r="E2072" s="10"/>
      <c r="H2072" s="75"/>
    </row>
    <row r="2073" spans="5:8" x14ac:dyDescent="0.25">
      <c r="E2073" s="10"/>
      <c r="H2073" s="75"/>
    </row>
    <row r="2074" spans="5:8" x14ac:dyDescent="0.25">
      <c r="E2074" s="10"/>
      <c r="H2074" s="75"/>
    </row>
    <row r="2075" spans="5:8" x14ac:dyDescent="0.25">
      <c r="E2075" s="10"/>
      <c r="H2075" s="75"/>
    </row>
    <row r="2076" spans="5:8" x14ac:dyDescent="0.25">
      <c r="E2076" s="10"/>
      <c r="H2076" s="75"/>
    </row>
    <row r="2077" spans="5:8" x14ac:dyDescent="0.25">
      <c r="E2077" s="10"/>
      <c r="H2077" s="75"/>
    </row>
    <row r="2078" spans="5:8" x14ac:dyDescent="0.25">
      <c r="E2078" s="10"/>
      <c r="H2078" s="75"/>
    </row>
    <row r="2079" spans="5:8" x14ac:dyDescent="0.25">
      <c r="E2079" s="10"/>
      <c r="H2079" s="75"/>
    </row>
    <row r="2080" spans="5:8" x14ac:dyDescent="0.25">
      <c r="E2080" s="10"/>
      <c r="H2080" s="75"/>
    </row>
    <row r="2081" spans="5:8" x14ac:dyDescent="0.25">
      <c r="E2081" s="10"/>
      <c r="H2081" s="75"/>
    </row>
    <row r="2082" spans="5:8" x14ac:dyDescent="0.25">
      <c r="E2082" s="10"/>
      <c r="H2082" s="75"/>
    </row>
    <row r="2083" spans="5:8" x14ac:dyDescent="0.25">
      <c r="E2083" s="10"/>
      <c r="H2083" s="75"/>
    </row>
    <row r="2084" spans="5:8" x14ac:dyDescent="0.25">
      <c r="E2084" s="10"/>
      <c r="H2084" s="75"/>
    </row>
    <row r="2085" spans="5:8" x14ac:dyDescent="0.25">
      <c r="E2085" s="10"/>
      <c r="H2085" s="75"/>
    </row>
    <row r="2086" spans="5:8" x14ac:dyDescent="0.25">
      <c r="E2086" s="10"/>
      <c r="H2086" s="75"/>
    </row>
    <row r="2087" spans="5:8" x14ac:dyDescent="0.25">
      <c r="E2087" s="10"/>
      <c r="H2087" s="75"/>
    </row>
    <row r="2088" spans="5:8" x14ac:dyDescent="0.25">
      <c r="E2088" s="10"/>
      <c r="H2088" s="75"/>
    </row>
    <row r="2089" spans="5:8" x14ac:dyDescent="0.25">
      <c r="E2089" s="10"/>
      <c r="H2089" s="75"/>
    </row>
    <row r="2090" spans="5:8" x14ac:dyDescent="0.25">
      <c r="E2090" s="10"/>
      <c r="H2090" s="75"/>
    </row>
    <row r="2091" spans="5:8" x14ac:dyDescent="0.25">
      <c r="E2091" s="10"/>
      <c r="H2091" s="75"/>
    </row>
    <row r="2092" spans="5:8" x14ac:dyDescent="0.25">
      <c r="E2092" s="10"/>
      <c r="H2092" s="75"/>
    </row>
    <row r="2093" spans="5:8" x14ac:dyDescent="0.25">
      <c r="E2093" s="10"/>
      <c r="H2093" s="75"/>
    </row>
    <row r="2094" spans="5:8" x14ac:dyDescent="0.25">
      <c r="E2094" s="10"/>
      <c r="H2094" s="75"/>
    </row>
    <row r="2095" spans="5:8" x14ac:dyDescent="0.25">
      <c r="E2095" s="10"/>
      <c r="H2095" s="75"/>
    </row>
    <row r="2096" spans="5:8" x14ac:dyDescent="0.25">
      <c r="E2096" s="10"/>
      <c r="H2096" s="75"/>
    </row>
    <row r="2097" spans="5:8" x14ac:dyDescent="0.25">
      <c r="E2097" s="10"/>
      <c r="H2097" s="75"/>
    </row>
    <row r="2098" spans="5:8" x14ac:dyDescent="0.25">
      <c r="E2098" s="10"/>
      <c r="H2098" s="75"/>
    </row>
    <row r="2099" spans="5:8" x14ac:dyDescent="0.25">
      <c r="E2099" s="10"/>
      <c r="H2099" s="75"/>
    </row>
    <row r="2100" spans="5:8" x14ac:dyDescent="0.25">
      <c r="E2100" s="10"/>
      <c r="H2100" s="75"/>
    </row>
    <row r="2101" spans="5:8" x14ac:dyDescent="0.25">
      <c r="E2101" s="10"/>
      <c r="H2101" s="75"/>
    </row>
    <row r="2102" spans="5:8" x14ac:dyDescent="0.25">
      <c r="E2102" s="10"/>
      <c r="H2102" s="75"/>
    </row>
    <row r="2103" spans="5:8" x14ac:dyDescent="0.25">
      <c r="E2103" s="10"/>
      <c r="H2103" s="75"/>
    </row>
    <row r="2104" spans="5:8" x14ac:dyDescent="0.25">
      <c r="E2104" s="10"/>
      <c r="H2104" s="75"/>
    </row>
    <row r="2105" spans="5:8" x14ac:dyDescent="0.25">
      <c r="E2105" s="10"/>
      <c r="H2105" s="75"/>
    </row>
    <row r="2106" spans="5:8" x14ac:dyDescent="0.25">
      <c r="E2106" s="10"/>
      <c r="H2106" s="75"/>
    </row>
    <row r="2107" spans="5:8" x14ac:dyDescent="0.25">
      <c r="E2107" s="10"/>
      <c r="H2107" s="75"/>
    </row>
    <row r="2108" spans="5:8" x14ac:dyDescent="0.25">
      <c r="E2108" s="10"/>
      <c r="H2108" s="75"/>
    </row>
    <row r="2109" spans="5:8" x14ac:dyDescent="0.25">
      <c r="E2109" s="10"/>
      <c r="H2109" s="75"/>
    </row>
    <row r="2110" spans="5:8" x14ac:dyDescent="0.25">
      <c r="E2110" s="10"/>
      <c r="H2110" s="75"/>
    </row>
    <row r="2111" spans="5:8" x14ac:dyDescent="0.25">
      <c r="E2111" s="10"/>
      <c r="H2111" s="75"/>
    </row>
    <row r="2112" spans="5:8" x14ac:dyDescent="0.25">
      <c r="E2112" s="10"/>
      <c r="H2112" s="75"/>
    </row>
    <row r="2113" spans="5:8" x14ac:dyDescent="0.25">
      <c r="E2113" s="10"/>
      <c r="H2113" s="75"/>
    </row>
    <row r="2114" spans="5:8" x14ac:dyDescent="0.25">
      <c r="E2114" s="10"/>
      <c r="H2114" s="75"/>
    </row>
    <row r="2115" spans="5:8" x14ac:dyDescent="0.25">
      <c r="E2115" s="10"/>
      <c r="H2115" s="75"/>
    </row>
    <row r="2116" spans="5:8" x14ac:dyDescent="0.25">
      <c r="E2116" s="10"/>
      <c r="H2116" s="75"/>
    </row>
    <row r="2117" spans="5:8" x14ac:dyDescent="0.25">
      <c r="E2117" s="10"/>
      <c r="H2117" s="75"/>
    </row>
    <row r="2118" spans="5:8" x14ac:dyDescent="0.25">
      <c r="E2118" s="10"/>
      <c r="H2118" s="75"/>
    </row>
    <row r="2119" spans="5:8" x14ac:dyDescent="0.25">
      <c r="E2119" s="10"/>
      <c r="H2119" s="75"/>
    </row>
    <row r="2120" spans="5:8" x14ac:dyDescent="0.25">
      <c r="E2120" s="10"/>
      <c r="H2120" s="75"/>
    </row>
    <row r="2121" spans="5:8" x14ac:dyDescent="0.25">
      <c r="E2121" s="10"/>
      <c r="H2121" s="75"/>
    </row>
    <row r="2122" spans="5:8" x14ac:dyDescent="0.25">
      <c r="E2122" s="10"/>
      <c r="H2122" s="75"/>
    </row>
    <row r="2123" spans="5:8" x14ac:dyDescent="0.25">
      <c r="E2123" s="10"/>
      <c r="H2123" s="75"/>
    </row>
    <row r="2124" spans="5:8" x14ac:dyDescent="0.25">
      <c r="E2124" s="10"/>
      <c r="H2124" s="75"/>
    </row>
    <row r="2125" spans="5:8" x14ac:dyDescent="0.25">
      <c r="E2125" s="10"/>
      <c r="H2125" s="75"/>
    </row>
    <row r="2126" spans="5:8" x14ac:dyDescent="0.25">
      <c r="E2126" s="10"/>
      <c r="H2126" s="75"/>
    </row>
    <row r="2127" spans="5:8" x14ac:dyDescent="0.25">
      <c r="E2127" s="10"/>
      <c r="H2127" s="75"/>
    </row>
    <row r="2128" spans="5:8" x14ac:dyDescent="0.25">
      <c r="E2128" s="10"/>
      <c r="H2128" s="75"/>
    </row>
    <row r="2129" spans="5:8" x14ac:dyDescent="0.25">
      <c r="E2129" s="10"/>
      <c r="H2129" s="75"/>
    </row>
    <row r="2130" spans="5:8" x14ac:dyDescent="0.25">
      <c r="E2130" s="10"/>
      <c r="H2130" s="75"/>
    </row>
    <row r="2131" spans="5:8" x14ac:dyDescent="0.25">
      <c r="E2131" s="10"/>
      <c r="H2131" s="75"/>
    </row>
    <row r="2132" spans="5:8" x14ac:dyDescent="0.25">
      <c r="E2132" s="10"/>
      <c r="H2132" s="75"/>
    </row>
    <row r="2133" spans="5:8" x14ac:dyDescent="0.25">
      <c r="E2133" s="10"/>
      <c r="H2133" s="75"/>
    </row>
    <row r="2134" spans="5:8" x14ac:dyDescent="0.25">
      <c r="E2134" s="10"/>
      <c r="H2134" s="75"/>
    </row>
    <row r="2135" spans="5:8" x14ac:dyDescent="0.25">
      <c r="E2135" s="10"/>
      <c r="H2135" s="75"/>
    </row>
    <row r="2136" spans="5:8" x14ac:dyDescent="0.25">
      <c r="E2136" s="10"/>
      <c r="H2136" s="75"/>
    </row>
    <row r="2137" spans="5:8" x14ac:dyDescent="0.25">
      <c r="E2137" s="10"/>
      <c r="H2137" s="75"/>
    </row>
    <row r="2138" spans="5:8" x14ac:dyDescent="0.25">
      <c r="E2138" s="10"/>
      <c r="H2138" s="75"/>
    </row>
    <row r="2139" spans="5:8" x14ac:dyDescent="0.25">
      <c r="E2139" s="10"/>
      <c r="H2139" s="75"/>
    </row>
    <row r="2140" spans="5:8" x14ac:dyDescent="0.25">
      <c r="E2140" s="10"/>
      <c r="H2140" s="75"/>
    </row>
    <row r="2141" spans="5:8" x14ac:dyDescent="0.25">
      <c r="E2141" s="10"/>
      <c r="H2141" s="75"/>
    </row>
    <row r="2142" spans="5:8" x14ac:dyDescent="0.25">
      <c r="E2142" s="10"/>
      <c r="H2142" s="75"/>
    </row>
    <row r="2143" spans="5:8" x14ac:dyDescent="0.25">
      <c r="E2143" s="10"/>
      <c r="H2143" s="75"/>
    </row>
    <row r="2144" spans="5:8" x14ac:dyDescent="0.25">
      <c r="E2144" s="10"/>
      <c r="H2144" s="75"/>
    </row>
    <row r="2145" spans="5:8" x14ac:dyDescent="0.25">
      <c r="E2145" s="10"/>
      <c r="H2145" s="75"/>
    </row>
    <row r="2146" spans="5:8" x14ac:dyDescent="0.25">
      <c r="E2146" s="10"/>
      <c r="H2146" s="75"/>
    </row>
    <row r="2147" spans="5:8" x14ac:dyDescent="0.25">
      <c r="E2147" s="10"/>
      <c r="H2147" s="75"/>
    </row>
    <row r="2148" spans="5:8" x14ac:dyDescent="0.25">
      <c r="E2148" s="10"/>
      <c r="H2148" s="75"/>
    </row>
    <row r="2149" spans="5:8" x14ac:dyDescent="0.25">
      <c r="E2149" s="10"/>
      <c r="H2149" s="75"/>
    </row>
    <row r="2150" spans="5:8" x14ac:dyDescent="0.25">
      <c r="E2150" s="10"/>
      <c r="H2150" s="75"/>
    </row>
    <row r="2151" spans="5:8" x14ac:dyDescent="0.25">
      <c r="E2151" s="10"/>
      <c r="H2151" s="75"/>
    </row>
    <row r="2152" spans="5:8" x14ac:dyDescent="0.25">
      <c r="E2152" s="10"/>
      <c r="H2152" s="75"/>
    </row>
    <row r="2153" spans="5:8" x14ac:dyDescent="0.25">
      <c r="E2153" s="10"/>
      <c r="H2153" s="75"/>
    </row>
    <row r="2154" spans="5:8" x14ac:dyDescent="0.25">
      <c r="E2154" s="10"/>
      <c r="H2154" s="75"/>
    </row>
    <row r="2155" spans="5:8" x14ac:dyDescent="0.25">
      <c r="E2155" s="10"/>
      <c r="H2155" s="75"/>
    </row>
    <row r="2156" spans="5:8" x14ac:dyDescent="0.25">
      <c r="E2156" s="10"/>
      <c r="H2156" s="75"/>
    </row>
    <row r="2157" spans="5:8" x14ac:dyDescent="0.25">
      <c r="E2157" s="10"/>
      <c r="H2157" s="75"/>
    </row>
    <row r="2158" spans="5:8" x14ac:dyDescent="0.25">
      <c r="E2158" s="10"/>
      <c r="H2158" s="75"/>
    </row>
    <row r="2159" spans="5:8" x14ac:dyDescent="0.25">
      <c r="E2159" s="10"/>
      <c r="H2159" s="75"/>
    </row>
    <row r="2160" spans="5:8" x14ac:dyDescent="0.25">
      <c r="E2160" s="10"/>
      <c r="H2160" s="75"/>
    </row>
    <row r="2161" spans="5:8" x14ac:dyDescent="0.25">
      <c r="E2161" s="10"/>
      <c r="H2161" s="75"/>
    </row>
    <row r="2162" spans="5:8" x14ac:dyDescent="0.25">
      <c r="E2162" s="10"/>
      <c r="H2162" s="75"/>
    </row>
    <row r="2163" spans="5:8" x14ac:dyDescent="0.25">
      <c r="E2163" s="10"/>
      <c r="H2163" s="75"/>
    </row>
    <row r="2164" spans="5:8" x14ac:dyDescent="0.25">
      <c r="E2164" s="10"/>
      <c r="H2164" s="75"/>
    </row>
    <row r="2165" spans="5:8" x14ac:dyDescent="0.25">
      <c r="E2165" s="10"/>
      <c r="H2165" s="75"/>
    </row>
    <row r="2166" spans="5:8" x14ac:dyDescent="0.25">
      <c r="E2166" s="10"/>
      <c r="H2166" s="75"/>
    </row>
    <row r="2167" spans="5:8" x14ac:dyDescent="0.25">
      <c r="E2167" s="10"/>
      <c r="H2167" s="75"/>
    </row>
    <row r="2168" spans="5:8" x14ac:dyDescent="0.25">
      <c r="E2168" s="10"/>
      <c r="H2168" s="75"/>
    </row>
    <row r="2169" spans="5:8" x14ac:dyDescent="0.25">
      <c r="E2169" s="10"/>
      <c r="H2169" s="75"/>
    </row>
    <row r="2170" spans="5:8" x14ac:dyDescent="0.25">
      <c r="E2170" s="10"/>
      <c r="H2170" s="75"/>
    </row>
    <row r="2171" spans="5:8" x14ac:dyDescent="0.25">
      <c r="E2171" s="10"/>
      <c r="H2171" s="75"/>
    </row>
    <row r="2172" spans="5:8" x14ac:dyDescent="0.25">
      <c r="E2172" s="10"/>
      <c r="H2172" s="75"/>
    </row>
    <row r="2173" spans="5:8" x14ac:dyDescent="0.25">
      <c r="E2173" s="10"/>
      <c r="H2173" s="75"/>
    </row>
    <row r="2174" spans="5:8" x14ac:dyDescent="0.25">
      <c r="E2174" s="10"/>
      <c r="H2174" s="75"/>
    </row>
    <row r="2175" spans="5:8" x14ac:dyDescent="0.25">
      <c r="E2175" s="10"/>
      <c r="H2175" s="75"/>
    </row>
    <row r="2176" spans="5:8" x14ac:dyDescent="0.25">
      <c r="E2176" s="10"/>
      <c r="H2176" s="75"/>
    </row>
    <row r="2177" spans="5:8" x14ac:dyDescent="0.25">
      <c r="E2177" s="10"/>
      <c r="H2177" s="75"/>
    </row>
    <row r="2178" spans="5:8" x14ac:dyDescent="0.25">
      <c r="E2178" s="10"/>
      <c r="H2178" s="75"/>
    </row>
    <row r="2179" spans="5:8" x14ac:dyDescent="0.25">
      <c r="E2179" s="10"/>
      <c r="H2179" s="75"/>
    </row>
    <row r="2180" spans="5:8" x14ac:dyDescent="0.25">
      <c r="E2180" s="10"/>
      <c r="H2180" s="75"/>
    </row>
    <row r="2181" spans="5:8" x14ac:dyDescent="0.25">
      <c r="E2181" s="10"/>
      <c r="H2181" s="75"/>
    </row>
    <row r="2182" spans="5:8" x14ac:dyDescent="0.25">
      <c r="E2182" s="10"/>
      <c r="H2182" s="75"/>
    </row>
    <row r="2183" spans="5:8" x14ac:dyDescent="0.25">
      <c r="E2183" s="10"/>
      <c r="H2183" s="75"/>
    </row>
    <row r="2184" spans="5:8" x14ac:dyDescent="0.25">
      <c r="E2184" s="10"/>
      <c r="H2184" s="75"/>
    </row>
    <row r="2185" spans="5:8" x14ac:dyDescent="0.25">
      <c r="E2185" s="10"/>
      <c r="H2185" s="75"/>
    </row>
    <row r="2186" spans="5:8" x14ac:dyDescent="0.25">
      <c r="E2186" s="10"/>
      <c r="H2186" s="75"/>
    </row>
    <row r="2187" spans="5:8" x14ac:dyDescent="0.25">
      <c r="E2187" s="10"/>
      <c r="H2187" s="75"/>
    </row>
    <row r="2188" spans="5:8" x14ac:dyDescent="0.25">
      <c r="E2188" s="10"/>
      <c r="H2188" s="75"/>
    </row>
    <row r="2189" spans="5:8" x14ac:dyDescent="0.25">
      <c r="E2189" s="10"/>
      <c r="H2189" s="75"/>
    </row>
    <row r="2190" spans="5:8" x14ac:dyDescent="0.25">
      <c r="E2190" s="10"/>
      <c r="H2190" s="75"/>
    </row>
    <row r="2191" spans="5:8" x14ac:dyDescent="0.25">
      <c r="E2191" s="10"/>
      <c r="H2191" s="75"/>
    </row>
    <row r="2192" spans="5:8" x14ac:dyDescent="0.25">
      <c r="E2192" s="10"/>
      <c r="H2192" s="75"/>
    </row>
    <row r="2193" spans="5:8" x14ac:dyDescent="0.25">
      <c r="E2193" s="10"/>
      <c r="H2193" s="75"/>
    </row>
    <row r="2194" spans="5:8" x14ac:dyDescent="0.25">
      <c r="E2194" s="10"/>
      <c r="H2194" s="75"/>
    </row>
    <row r="2195" spans="5:8" x14ac:dyDescent="0.25">
      <c r="E2195" s="10"/>
      <c r="H2195" s="75"/>
    </row>
    <row r="2196" spans="5:8" x14ac:dyDescent="0.25">
      <c r="E2196" s="10"/>
      <c r="H2196" s="75"/>
    </row>
    <row r="2197" spans="5:8" x14ac:dyDescent="0.25">
      <c r="E2197" s="10"/>
      <c r="H2197" s="75"/>
    </row>
    <row r="2198" spans="5:8" x14ac:dyDescent="0.25">
      <c r="E2198" s="10"/>
      <c r="H2198" s="75"/>
    </row>
    <row r="2199" spans="5:8" x14ac:dyDescent="0.25">
      <c r="E2199" s="10"/>
    </row>
    <row r="2200" spans="5:8" x14ac:dyDescent="0.25">
      <c r="E2200" s="10"/>
    </row>
    <row r="2201" spans="5:8" x14ac:dyDescent="0.25">
      <c r="E2201" s="10"/>
    </row>
    <row r="2202" spans="5:8" x14ac:dyDescent="0.25">
      <c r="E2202" s="10"/>
    </row>
    <row r="2203" spans="5:8" x14ac:dyDescent="0.25">
      <c r="E2203" s="10"/>
    </row>
    <row r="2204" spans="5:8" x14ac:dyDescent="0.25">
      <c r="E2204" s="10"/>
    </row>
    <row r="2205" spans="5:8" x14ac:dyDescent="0.25">
      <c r="E2205" s="10"/>
    </row>
    <row r="2206" spans="5:8" x14ac:dyDescent="0.25">
      <c r="E2206" s="10"/>
    </row>
    <row r="2207" spans="5:8" x14ac:dyDescent="0.25">
      <c r="E2207" s="10"/>
    </row>
    <row r="2208" spans="5:8" x14ac:dyDescent="0.25">
      <c r="E2208" s="10"/>
    </row>
    <row r="2209" spans="5:5" x14ac:dyDescent="0.25">
      <c r="E2209" s="10"/>
    </row>
    <row r="2210" spans="5:5" x14ac:dyDescent="0.25">
      <c r="E2210" s="10"/>
    </row>
    <row r="2211" spans="5:5" x14ac:dyDescent="0.25">
      <c r="E2211" s="10"/>
    </row>
    <row r="2212" spans="5:5" x14ac:dyDescent="0.25">
      <c r="E2212" s="10"/>
    </row>
    <row r="2213" spans="5:5" x14ac:dyDescent="0.25">
      <c r="E2213" s="10"/>
    </row>
    <row r="2214" spans="5:5" x14ac:dyDescent="0.25">
      <c r="E2214" s="10"/>
    </row>
    <row r="2215" spans="5:5" x14ac:dyDescent="0.25">
      <c r="E2215" s="10"/>
    </row>
    <row r="2216" spans="5:5" x14ac:dyDescent="0.25">
      <c r="E2216" s="10"/>
    </row>
    <row r="2217" spans="5:5" x14ac:dyDescent="0.25">
      <c r="E2217" s="10"/>
    </row>
    <row r="2218" spans="5:5" x14ac:dyDescent="0.25">
      <c r="E2218" s="10"/>
    </row>
    <row r="2219" spans="5:5" x14ac:dyDescent="0.25">
      <c r="E2219" s="10"/>
    </row>
    <row r="2220" spans="5:5" x14ac:dyDescent="0.25">
      <c r="E2220" s="10"/>
    </row>
    <row r="2221" spans="5:5" x14ac:dyDescent="0.25">
      <c r="E2221" s="10"/>
    </row>
    <row r="2222" spans="5:5" x14ac:dyDescent="0.25">
      <c r="E2222" s="10"/>
    </row>
    <row r="2223" spans="5:5" x14ac:dyDescent="0.25">
      <c r="E2223" s="10"/>
    </row>
    <row r="2224" spans="5:5" x14ac:dyDescent="0.25">
      <c r="E2224" s="10"/>
    </row>
    <row r="2225" spans="5:5" x14ac:dyDescent="0.25">
      <c r="E2225" s="10"/>
    </row>
    <row r="2226" spans="5:5" x14ac:dyDescent="0.25">
      <c r="E2226" s="10"/>
    </row>
    <row r="2227" spans="5:5" x14ac:dyDescent="0.25">
      <c r="E2227" s="10"/>
    </row>
    <row r="2228" spans="5:5" x14ac:dyDescent="0.25">
      <c r="E2228" s="10"/>
    </row>
    <row r="2229" spans="5:5" x14ac:dyDescent="0.25">
      <c r="E2229" s="10"/>
    </row>
    <row r="2230" spans="5:5" x14ac:dyDescent="0.25">
      <c r="E2230" s="10"/>
    </row>
    <row r="2231" spans="5:5" x14ac:dyDescent="0.25">
      <c r="E2231" s="10"/>
    </row>
    <row r="2232" spans="5:5" x14ac:dyDescent="0.25">
      <c r="E2232" s="10"/>
    </row>
    <row r="2233" spans="5:5" x14ac:dyDescent="0.25">
      <c r="E2233" s="10"/>
    </row>
    <row r="2234" spans="5:5" x14ac:dyDescent="0.25">
      <c r="E2234" s="10"/>
    </row>
    <row r="2235" spans="5:5" x14ac:dyDescent="0.25">
      <c r="E2235" s="10"/>
    </row>
    <row r="2236" spans="5:5" x14ac:dyDescent="0.25">
      <c r="E2236" s="10"/>
    </row>
    <row r="2237" spans="5:5" x14ac:dyDescent="0.25">
      <c r="E2237" s="10"/>
    </row>
    <row r="2238" spans="5:5" x14ac:dyDescent="0.25">
      <c r="E2238" s="10"/>
    </row>
    <row r="2239" spans="5:5" x14ac:dyDescent="0.25">
      <c r="E2239" s="10"/>
    </row>
    <row r="2240" spans="5:5" x14ac:dyDescent="0.25">
      <c r="E2240" s="10"/>
    </row>
    <row r="2241" spans="5:5" x14ac:dyDescent="0.25">
      <c r="E2241" s="10"/>
    </row>
    <row r="2242" spans="5:5" x14ac:dyDescent="0.25">
      <c r="E2242" s="10"/>
    </row>
    <row r="2243" spans="5:5" x14ac:dyDescent="0.25">
      <c r="E2243" s="10"/>
    </row>
    <row r="2244" spans="5:5" x14ac:dyDescent="0.25">
      <c r="E2244" s="10"/>
    </row>
    <row r="2245" spans="5:5" x14ac:dyDescent="0.25">
      <c r="E2245" s="10"/>
    </row>
    <row r="2246" spans="5:5" x14ac:dyDescent="0.25">
      <c r="E2246" s="10"/>
    </row>
    <row r="2247" spans="5:5" x14ac:dyDescent="0.25">
      <c r="E2247" s="10"/>
    </row>
    <row r="2248" spans="5:5" x14ac:dyDescent="0.25">
      <c r="E2248" s="10"/>
    </row>
    <row r="2249" spans="5:5" x14ac:dyDescent="0.25">
      <c r="E2249" s="10"/>
    </row>
    <row r="2250" spans="5:5" x14ac:dyDescent="0.25">
      <c r="E2250" s="10"/>
    </row>
    <row r="2251" spans="5:5" x14ac:dyDescent="0.25">
      <c r="E2251" s="10"/>
    </row>
    <row r="2252" spans="5:5" x14ac:dyDescent="0.25">
      <c r="E2252" s="10"/>
    </row>
    <row r="2253" spans="5:5" x14ac:dyDescent="0.25">
      <c r="E2253" s="10"/>
    </row>
    <row r="2254" spans="5:5" x14ac:dyDescent="0.25">
      <c r="E2254" s="10"/>
    </row>
    <row r="2255" spans="5:5" x14ac:dyDescent="0.25">
      <c r="E2255" s="10"/>
    </row>
    <row r="2256" spans="5:5" x14ac:dyDescent="0.25">
      <c r="E2256" s="10"/>
    </row>
    <row r="2257" spans="5:5" x14ac:dyDescent="0.25">
      <c r="E2257" s="10"/>
    </row>
    <row r="2258" spans="5:5" x14ac:dyDescent="0.25">
      <c r="E2258" s="10"/>
    </row>
    <row r="2259" spans="5:5" x14ac:dyDescent="0.25">
      <c r="E2259" s="10"/>
    </row>
    <row r="2260" spans="5:5" x14ac:dyDescent="0.25">
      <c r="E2260" s="10"/>
    </row>
    <row r="2261" spans="5:5" x14ac:dyDescent="0.25">
      <c r="E2261" s="10"/>
    </row>
    <row r="2262" spans="5:5" x14ac:dyDescent="0.25">
      <c r="E2262" s="10"/>
    </row>
    <row r="2263" spans="5:5" x14ac:dyDescent="0.25">
      <c r="E2263" s="10"/>
    </row>
    <row r="2264" spans="5:5" x14ac:dyDescent="0.25">
      <c r="E2264" s="10"/>
    </row>
    <row r="2265" spans="5:5" x14ac:dyDescent="0.25">
      <c r="E2265" s="10"/>
    </row>
    <row r="2266" spans="5:5" x14ac:dyDescent="0.25">
      <c r="E2266" s="10"/>
    </row>
    <row r="2267" spans="5:5" x14ac:dyDescent="0.25">
      <c r="E2267" s="10"/>
    </row>
    <row r="2268" spans="5:5" x14ac:dyDescent="0.25">
      <c r="E2268" s="10"/>
    </row>
    <row r="2269" spans="5:5" x14ac:dyDescent="0.25">
      <c r="E2269" s="10"/>
    </row>
    <row r="2270" spans="5:5" x14ac:dyDescent="0.25">
      <c r="E2270" s="10"/>
    </row>
    <row r="2271" spans="5:5" x14ac:dyDescent="0.25">
      <c r="E2271" s="10"/>
    </row>
    <row r="2272" spans="5:5" x14ac:dyDescent="0.25">
      <c r="E2272" s="10"/>
    </row>
    <row r="2273" spans="5:5" x14ac:dyDescent="0.25">
      <c r="E2273" s="10"/>
    </row>
    <row r="2274" spans="5:5" x14ac:dyDescent="0.25">
      <c r="E2274" s="10"/>
    </row>
    <row r="2275" spans="5:5" x14ac:dyDescent="0.25">
      <c r="E2275" s="10"/>
    </row>
    <row r="2276" spans="5:5" x14ac:dyDescent="0.25">
      <c r="E2276" s="10"/>
    </row>
    <row r="2277" spans="5:5" x14ac:dyDescent="0.25">
      <c r="E2277" s="10"/>
    </row>
    <row r="2278" spans="5:5" x14ac:dyDescent="0.25">
      <c r="E2278" s="10"/>
    </row>
    <row r="2279" spans="5:5" x14ac:dyDescent="0.25">
      <c r="E2279" s="10"/>
    </row>
    <row r="2280" spans="5:5" x14ac:dyDescent="0.25">
      <c r="E2280" s="10"/>
    </row>
    <row r="2281" spans="5:5" x14ac:dyDescent="0.25">
      <c r="E2281" s="10"/>
    </row>
    <row r="2282" spans="5:5" x14ac:dyDescent="0.25">
      <c r="E2282" s="10"/>
    </row>
    <row r="2283" spans="5:5" x14ac:dyDescent="0.25">
      <c r="E2283" s="10"/>
    </row>
    <row r="2284" spans="5:5" x14ac:dyDescent="0.25">
      <c r="E2284" s="10"/>
    </row>
    <row r="2285" spans="5:5" x14ac:dyDescent="0.25">
      <c r="E2285" s="10"/>
    </row>
    <row r="2286" spans="5:5" x14ac:dyDescent="0.25">
      <c r="E2286" s="10"/>
    </row>
    <row r="2287" spans="5:5" x14ac:dyDescent="0.25">
      <c r="E2287" s="10"/>
    </row>
    <row r="2288" spans="5:5" x14ac:dyDescent="0.25">
      <c r="E2288" s="10"/>
    </row>
    <row r="2289" spans="5:5" x14ac:dyDescent="0.25">
      <c r="E2289" s="10"/>
    </row>
    <row r="2290" spans="5:5" x14ac:dyDescent="0.25">
      <c r="E2290" s="10"/>
    </row>
    <row r="2291" spans="5:5" x14ac:dyDescent="0.25">
      <c r="E2291" s="10"/>
    </row>
    <row r="2292" spans="5:5" x14ac:dyDescent="0.25">
      <c r="E2292" s="10"/>
    </row>
    <row r="2293" spans="5:5" x14ac:dyDescent="0.25">
      <c r="E2293" s="10"/>
    </row>
    <row r="2294" spans="5:5" x14ac:dyDescent="0.25">
      <c r="E2294" s="10"/>
    </row>
    <row r="2295" spans="5:5" x14ac:dyDescent="0.25">
      <c r="E2295" s="10"/>
    </row>
    <row r="2296" spans="5:5" x14ac:dyDescent="0.25">
      <c r="E2296" s="10"/>
    </row>
    <row r="2297" spans="5:5" x14ac:dyDescent="0.25">
      <c r="E2297" s="10"/>
    </row>
    <row r="2298" spans="5:5" x14ac:dyDescent="0.25">
      <c r="E2298" s="10"/>
    </row>
    <row r="2299" spans="5:5" x14ac:dyDescent="0.25">
      <c r="E2299" s="10"/>
    </row>
    <row r="2300" spans="5:5" x14ac:dyDescent="0.25">
      <c r="E2300" s="10"/>
    </row>
    <row r="2301" spans="5:5" x14ac:dyDescent="0.25">
      <c r="E2301" s="10"/>
    </row>
    <row r="2302" spans="5:5" x14ac:dyDescent="0.25">
      <c r="E2302" s="10"/>
    </row>
    <row r="2303" spans="5:5" x14ac:dyDescent="0.25">
      <c r="E2303" s="10"/>
    </row>
    <row r="2304" spans="5:5" x14ac:dyDescent="0.25">
      <c r="E2304" s="10"/>
    </row>
    <row r="2305" spans="5:5" x14ac:dyDescent="0.25">
      <c r="E2305" s="10"/>
    </row>
    <row r="2306" spans="5:5" x14ac:dyDescent="0.25">
      <c r="E2306" s="10"/>
    </row>
    <row r="2307" spans="5:5" x14ac:dyDescent="0.25">
      <c r="E2307" s="10"/>
    </row>
    <row r="2308" spans="5:5" x14ac:dyDescent="0.25">
      <c r="E2308" s="10"/>
    </row>
    <row r="2309" spans="5:5" x14ac:dyDescent="0.25">
      <c r="E2309" s="10"/>
    </row>
    <row r="2310" spans="5:5" x14ac:dyDescent="0.25">
      <c r="E2310" s="10"/>
    </row>
    <row r="2311" spans="5:5" x14ac:dyDescent="0.25">
      <c r="E2311" s="10"/>
    </row>
    <row r="2312" spans="5:5" x14ac:dyDescent="0.25">
      <c r="E2312" s="10"/>
    </row>
    <row r="2313" spans="5:5" x14ac:dyDescent="0.25">
      <c r="E2313" s="10"/>
    </row>
    <row r="2314" spans="5:5" x14ac:dyDescent="0.25">
      <c r="E2314" s="10"/>
    </row>
    <row r="2315" spans="5:5" x14ac:dyDescent="0.25">
      <c r="E2315" s="10"/>
    </row>
    <row r="2316" spans="5:5" x14ac:dyDescent="0.25">
      <c r="E2316" s="10"/>
    </row>
    <row r="2317" spans="5:5" x14ac:dyDescent="0.25">
      <c r="E2317" s="10"/>
    </row>
    <row r="2318" spans="5:5" x14ac:dyDescent="0.25">
      <c r="E2318" s="10"/>
    </row>
    <row r="2319" spans="5:5" x14ac:dyDescent="0.25">
      <c r="E2319" s="10"/>
    </row>
    <row r="2320" spans="5:5" x14ac:dyDescent="0.25">
      <c r="E2320" s="10"/>
    </row>
    <row r="2321" spans="5:5" x14ac:dyDescent="0.25">
      <c r="E2321" s="10"/>
    </row>
    <row r="2322" spans="5:5" x14ac:dyDescent="0.25">
      <c r="E2322" s="10"/>
    </row>
    <row r="2323" spans="5:5" x14ac:dyDescent="0.25">
      <c r="E2323" s="10"/>
    </row>
    <row r="2324" spans="5:5" x14ac:dyDescent="0.25">
      <c r="E2324" s="10"/>
    </row>
    <row r="2325" spans="5:5" x14ac:dyDescent="0.25">
      <c r="E2325" s="10"/>
    </row>
    <row r="2326" spans="5:5" x14ac:dyDescent="0.25">
      <c r="E2326" s="10"/>
    </row>
    <row r="2327" spans="5:5" x14ac:dyDescent="0.25">
      <c r="E2327" s="10"/>
    </row>
    <row r="2328" spans="5:5" x14ac:dyDescent="0.25">
      <c r="E2328" s="10"/>
    </row>
    <row r="2329" spans="5:5" x14ac:dyDescent="0.25">
      <c r="E2329" s="10"/>
    </row>
    <row r="2330" spans="5:5" x14ac:dyDescent="0.25">
      <c r="E2330" s="10"/>
    </row>
    <row r="2331" spans="5:5" x14ac:dyDescent="0.25">
      <c r="E2331" s="10"/>
    </row>
    <row r="2332" spans="5:5" x14ac:dyDescent="0.25">
      <c r="E2332" s="10"/>
    </row>
    <row r="2333" spans="5:5" x14ac:dyDescent="0.25">
      <c r="E2333" s="10"/>
    </row>
    <row r="2334" spans="5:5" x14ac:dyDescent="0.25">
      <c r="E2334" s="10"/>
    </row>
    <row r="2335" spans="5:5" x14ac:dyDescent="0.25">
      <c r="E2335" s="10"/>
    </row>
    <row r="2336" spans="5:5" x14ac:dyDescent="0.25">
      <c r="E2336" s="10"/>
    </row>
    <row r="2337" spans="5:5" x14ac:dyDescent="0.25">
      <c r="E2337" s="10"/>
    </row>
    <row r="2338" spans="5:5" x14ac:dyDescent="0.25">
      <c r="E2338" s="10"/>
    </row>
    <row r="2339" spans="5:5" x14ac:dyDescent="0.25">
      <c r="E2339" s="10"/>
    </row>
    <row r="2340" spans="5:5" x14ac:dyDescent="0.25">
      <c r="E2340" s="10"/>
    </row>
    <row r="2341" spans="5:5" x14ac:dyDescent="0.25">
      <c r="E2341" s="10"/>
    </row>
    <row r="2342" spans="5:5" x14ac:dyDescent="0.25">
      <c r="E2342" s="10"/>
    </row>
    <row r="2343" spans="5:5" x14ac:dyDescent="0.25">
      <c r="E2343" s="10"/>
    </row>
    <row r="2344" spans="5:5" x14ac:dyDescent="0.25">
      <c r="E2344" s="10"/>
    </row>
    <row r="2345" spans="5:5" x14ac:dyDescent="0.25">
      <c r="E2345" s="10"/>
    </row>
    <row r="2346" spans="5:5" x14ac:dyDescent="0.25">
      <c r="E2346" s="10"/>
    </row>
    <row r="2347" spans="5:5" x14ac:dyDescent="0.25">
      <c r="E2347" s="10"/>
    </row>
    <row r="2348" spans="5:5" x14ac:dyDescent="0.25">
      <c r="E2348" s="10"/>
    </row>
    <row r="2349" spans="5:5" x14ac:dyDescent="0.25">
      <c r="E2349" s="10"/>
    </row>
    <row r="2350" spans="5:5" x14ac:dyDescent="0.25">
      <c r="E2350" s="10"/>
    </row>
    <row r="2351" spans="5:5" x14ac:dyDescent="0.25">
      <c r="E2351" s="10"/>
    </row>
    <row r="2352" spans="5:5" x14ac:dyDescent="0.25">
      <c r="E2352" s="10"/>
    </row>
    <row r="2353" spans="5:5" x14ac:dyDescent="0.25">
      <c r="E2353" s="10"/>
    </row>
    <row r="2354" spans="5:5" x14ac:dyDescent="0.25">
      <c r="E2354" s="10"/>
    </row>
    <row r="2355" spans="5:5" x14ac:dyDescent="0.25">
      <c r="E2355" s="10"/>
    </row>
    <row r="2356" spans="5:5" x14ac:dyDescent="0.25">
      <c r="E2356" s="10"/>
    </row>
    <row r="2357" spans="5:5" x14ac:dyDescent="0.25">
      <c r="E2357" s="10"/>
    </row>
    <row r="2358" spans="5:5" x14ac:dyDescent="0.25">
      <c r="E2358" s="10"/>
    </row>
    <row r="2359" spans="5:5" x14ac:dyDescent="0.25">
      <c r="E2359" s="10"/>
    </row>
    <row r="2360" spans="5:5" x14ac:dyDescent="0.25">
      <c r="E2360" s="10"/>
    </row>
    <row r="2361" spans="5:5" x14ac:dyDescent="0.25">
      <c r="E2361" s="10"/>
    </row>
    <row r="2362" spans="5:5" x14ac:dyDescent="0.25">
      <c r="E2362" s="10"/>
    </row>
    <row r="2363" spans="5:5" x14ac:dyDescent="0.25">
      <c r="E2363" s="10"/>
    </row>
    <row r="2364" spans="5:5" x14ac:dyDescent="0.25">
      <c r="E2364" s="10"/>
    </row>
    <row r="2365" spans="5:5" x14ac:dyDescent="0.25">
      <c r="E2365" s="10"/>
    </row>
    <row r="2366" spans="5:5" x14ac:dyDescent="0.25">
      <c r="E2366" s="10"/>
    </row>
    <row r="2367" spans="5:5" x14ac:dyDescent="0.25">
      <c r="E2367" s="10"/>
    </row>
    <row r="2368" spans="5:5" x14ac:dyDescent="0.25">
      <c r="E2368" s="10"/>
    </row>
    <row r="2369" spans="5:5" x14ac:dyDescent="0.25">
      <c r="E2369" s="10"/>
    </row>
    <row r="2370" spans="5:5" x14ac:dyDescent="0.25">
      <c r="E2370" s="10"/>
    </row>
    <row r="2371" spans="5:5" x14ac:dyDescent="0.25">
      <c r="E2371" s="10"/>
    </row>
    <row r="2372" spans="5:5" x14ac:dyDescent="0.25">
      <c r="E2372" s="10"/>
    </row>
    <row r="2373" spans="5:5" x14ac:dyDescent="0.25">
      <c r="E2373" s="10"/>
    </row>
    <row r="2374" spans="5:5" x14ac:dyDescent="0.25">
      <c r="E2374" s="10"/>
    </row>
    <row r="2375" spans="5:5" x14ac:dyDescent="0.25">
      <c r="E2375" s="10"/>
    </row>
    <row r="2376" spans="5:5" x14ac:dyDescent="0.25">
      <c r="E2376" s="10"/>
    </row>
    <row r="2377" spans="5:5" x14ac:dyDescent="0.25">
      <c r="E2377" s="10"/>
    </row>
    <row r="2378" spans="5:5" x14ac:dyDescent="0.25">
      <c r="E2378" s="10"/>
    </row>
    <row r="2379" spans="5:5" x14ac:dyDescent="0.25">
      <c r="E2379" s="10"/>
    </row>
    <row r="2380" spans="5:5" x14ac:dyDescent="0.25">
      <c r="E2380" s="10"/>
    </row>
    <row r="2381" spans="5:5" x14ac:dyDescent="0.25">
      <c r="E2381" s="10"/>
    </row>
    <row r="2382" spans="5:5" x14ac:dyDescent="0.25">
      <c r="E2382" s="10"/>
    </row>
    <row r="2383" spans="5:5" x14ac:dyDescent="0.25">
      <c r="E2383" s="10"/>
    </row>
    <row r="2384" spans="5:5" x14ac:dyDescent="0.25">
      <c r="E2384" s="10"/>
    </row>
    <row r="2385" spans="5:5" x14ac:dyDescent="0.25">
      <c r="E2385" s="10"/>
    </row>
    <row r="2386" spans="5:5" x14ac:dyDescent="0.25">
      <c r="E2386" s="10"/>
    </row>
    <row r="2387" spans="5:5" x14ac:dyDescent="0.25">
      <c r="E2387" s="10"/>
    </row>
    <row r="2388" spans="5:5" x14ac:dyDescent="0.25">
      <c r="E2388" s="10"/>
    </row>
    <row r="2389" spans="5:5" x14ac:dyDescent="0.25">
      <c r="E2389" s="10"/>
    </row>
    <row r="2390" spans="5:5" x14ac:dyDescent="0.25">
      <c r="E2390" s="10"/>
    </row>
    <row r="2391" spans="5:5" x14ac:dyDescent="0.25">
      <c r="E2391" s="10"/>
    </row>
    <row r="2392" spans="5:5" x14ac:dyDescent="0.25">
      <c r="E2392" s="10"/>
    </row>
    <row r="2393" spans="5:5" x14ac:dyDescent="0.25">
      <c r="E2393" s="10"/>
    </row>
    <row r="2394" spans="5:5" x14ac:dyDescent="0.25">
      <c r="E2394" s="10"/>
    </row>
    <row r="2395" spans="5:5" x14ac:dyDescent="0.25">
      <c r="E2395" s="10"/>
    </row>
    <row r="2396" spans="5:5" x14ac:dyDescent="0.25">
      <c r="E2396" s="10"/>
    </row>
    <row r="2397" spans="5:5" x14ac:dyDescent="0.25">
      <c r="E2397" s="10"/>
    </row>
    <row r="2398" spans="5:5" x14ac:dyDescent="0.25">
      <c r="E2398" s="10"/>
    </row>
    <row r="2399" spans="5:5" x14ac:dyDescent="0.25">
      <c r="E2399" s="10"/>
    </row>
    <row r="2400" spans="5:5" x14ac:dyDescent="0.25">
      <c r="E2400" s="10"/>
    </row>
    <row r="2401" spans="5:5" x14ac:dyDescent="0.25">
      <c r="E2401" s="10"/>
    </row>
    <row r="2402" spans="5:5" x14ac:dyDescent="0.25">
      <c r="E2402" s="10"/>
    </row>
    <row r="2403" spans="5:5" x14ac:dyDescent="0.25">
      <c r="E2403" s="10"/>
    </row>
    <row r="2404" spans="5:5" x14ac:dyDescent="0.25">
      <c r="E2404" s="10"/>
    </row>
    <row r="2405" spans="5:5" x14ac:dyDescent="0.25">
      <c r="E2405" s="10"/>
    </row>
    <row r="2406" spans="5:5" x14ac:dyDescent="0.25">
      <c r="E2406" s="10"/>
    </row>
    <row r="2407" spans="5:5" x14ac:dyDescent="0.25">
      <c r="E2407" s="10"/>
    </row>
    <row r="2408" spans="5:5" x14ac:dyDescent="0.25">
      <c r="E2408" s="10"/>
    </row>
    <row r="2409" spans="5:5" x14ac:dyDescent="0.25">
      <c r="E2409" s="10"/>
    </row>
    <row r="2410" spans="5:5" x14ac:dyDescent="0.25">
      <c r="E2410" s="10"/>
    </row>
    <row r="2411" spans="5:5" x14ac:dyDescent="0.25">
      <c r="E2411" s="10"/>
    </row>
    <row r="2412" spans="5:5" x14ac:dyDescent="0.25">
      <c r="E2412" s="10"/>
    </row>
    <row r="2413" spans="5:5" x14ac:dyDescent="0.25">
      <c r="E2413" s="10"/>
    </row>
    <row r="2414" spans="5:5" x14ac:dyDescent="0.25">
      <c r="E2414" s="10"/>
    </row>
    <row r="2415" spans="5:5" x14ac:dyDescent="0.25">
      <c r="E2415" s="10"/>
    </row>
    <row r="2416" spans="5:5" x14ac:dyDescent="0.25">
      <c r="E2416" s="10"/>
    </row>
    <row r="2417" spans="5:5" x14ac:dyDescent="0.25">
      <c r="E2417" s="10"/>
    </row>
    <row r="2418" spans="5:5" x14ac:dyDescent="0.25">
      <c r="E2418" s="10"/>
    </row>
    <row r="2419" spans="5:5" x14ac:dyDescent="0.25">
      <c r="E2419" s="10"/>
    </row>
    <row r="2420" spans="5:5" x14ac:dyDescent="0.25">
      <c r="E2420" s="10"/>
    </row>
    <row r="2421" spans="5:5" x14ac:dyDescent="0.25">
      <c r="E2421" s="10"/>
    </row>
    <row r="2422" spans="5:5" x14ac:dyDescent="0.25">
      <c r="E2422" s="10"/>
    </row>
    <row r="2423" spans="5:5" x14ac:dyDescent="0.25">
      <c r="E2423" s="10"/>
    </row>
    <row r="2424" spans="5:5" x14ac:dyDescent="0.25">
      <c r="E2424" s="10"/>
    </row>
    <row r="2425" spans="5:5" x14ac:dyDescent="0.25">
      <c r="E2425" s="10"/>
    </row>
    <row r="2426" spans="5:5" x14ac:dyDescent="0.25">
      <c r="E2426" s="10"/>
    </row>
    <row r="2427" spans="5:5" x14ac:dyDescent="0.25">
      <c r="E2427" s="10"/>
    </row>
    <row r="2428" spans="5:5" x14ac:dyDescent="0.25">
      <c r="E2428" s="10"/>
    </row>
    <row r="2429" spans="5:5" x14ac:dyDescent="0.25">
      <c r="E2429" s="10"/>
    </row>
    <row r="2430" spans="5:5" x14ac:dyDescent="0.25">
      <c r="E2430" s="10"/>
    </row>
    <row r="2431" spans="5:5" x14ac:dyDescent="0.25">
      <c r="E2431" s="10"/>
    </row>
    <row r="2432" spans="5:5" x14ac:dyDescent="0.25">
      <c r="E2432" s="10"/>
    </row>
    <row r="2433" spans="5:5" x14ac:dyDescent="0.25">
      <c r="E2433" s="10"/>
    </row>
    <row r="2434" spans="5:5" x14ac:dyDescent="0.25">
      <c r="E2434" s="10"/>
    </row>
    <row r="2435" spans="5:5" x14ac:dyDescent="0.25">
      <c r="E2435" s="10"/>
    </row>
  </sheetData>
  <autoFilter ref="A4:O262"/>
  <mergeCells count="49">
    <mergeCell ref="C2:J2"/>
    <mergeCell ref="A262:B262"/>
    <mergeCell ref="F4:F6"/>
    <mergeCell ref="G4:G6"/>
    <mergeCell ref="I4:I6"/>
    <mergeCell ref="J4:J6"/>
    <mergeCell ref="A205:B205"/>
    <mergeCell ref="A230:B230"/>
    <mergeCell ref="A243:B243"/>
    <mergeCell ref="A246:B246"/>
    <mergeCell ref="A254:B254"/>
    <mergeCell ref="A258:B258"/>
    <mergeCell ref="A170:B170"/>
    <mergeCell ref="A186:B186"/>
    <mergeCell ref="A189:B189"/>
    <mergeCell ref="A193:B193"/>
    <mergeCell ref="A196:B196"/>
    <mergeCell ref="A199:B199"/>
    <mergeCell ref="A128:B128"/>
    <mergeCell ref="A134:B134"/>
    <mergeCell ref="A140:B140"/>
    <mergeCell ref="A143:B143"/>
    <mergeCell ref="A148:B148"/>
    <mergeCell ref="A153:B153"/>
    <mergeCell ref="A117:B117"/>
    <mergeCell ref="A69:B69"/>
    <mergeCell ref="A75:B75"/>
    <mergeCell ref="A78:B78"/>
    <mergeCell ref="A80:B80"/>
    <mergeCell ref="A85:B85"/>
    <mergeCell ref="A92:B92"/>
    <mergeCell ref="A99:B99"/>
    <mergeCell ref="A102:B102"/>
    <mergeCell ref="A107:B107"/>
    <mergeCell ref="A111:B111"/>
    <mergeCell ref="A114:B114"/>
    <mergeCell ref="E4:E6"/>
    <mergeCell ref="L4:L6"/>
    <mergeCell ref="N4:N6"/>
    <mergeCell ref="O4:O6"/>
    <mergeCell ref="A65:B65"/>
    <mergeCell ref="A4:A6"/>
    <mergeCell ref="B4:B6"/>
    <mergeCell ref="D4:D6"/>
    <mergeCell ref="C5:C6"/>
    <mergeCell ref="A31:B31"/>
    <mergeCell ref="H4:H6"/>
    <mergeCell ref="M4:M6"/>
    <mergeCell ref="K4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[2]Справочник!#REF!</xm:f>
          </x14:formula1>
          <xm:sqref>H254 G26:G30 G74:H74 G56 H258 G58:G64 H99 G94 H107 H111 H114 H117 H128 H102 G137:G139 H143 H148 H170 H140 H186 G164:G166 G182:G185 H189 H193 G180 G200 H202 H205 G212:G229 G241:G242 G248:H249 H199 H134 H153 G168:G169 H196 H65 H246 H26:H31 G255 H212:H230 H241:H243 H60:H63 G257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2019-11-11T13:43:03Z</dcterms:modified>
</cp:coreProperties>
</file>